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as.Kurvits\AppData\Roaming\OpenText\OTEdit\EC_gcdocs2\c384523933\"/>
    </mc:Choice>
  </mc:AlternateContent>
  <bookViews>
    <workbookView xWindow="0" yWindow="0" windowWidth="28800" windowHeight="11835" tabRatio="635"/>
  </bookViews>
  <sheets>
    <sheet name="I 1" sheetId="34" r:id="rId1"/>
    <sheet name=" I 2, 10" sheetId="11" r:id="rId2"/>
    <sheet name="I 3" sheetId="32" r:id="rId3"/>
    <sheet name="I 4,12, 23, 48" sheetId="16" r:id="rId4"/>
    <sheet name="I 5, 13, 24" sheetId="12" r:id="rId5"/>
    <sheet name="I 7" sheetId="8" r:id="rId6"/>
    <sheet name="I 8, 47, 49, 50,53" sheetId="5" r:id="rId7"/>
    <sheet name="I 9" sheetId="36" r:id="rId8"/>
    <sheet name="I 11" sheetId="33" r:id="rId9"/>
    <sheet name="I 14" sheetId="27" r:id="rId10"/>
    <sheet name="I 15" sheetId="28" r:id="rId11"/>
    <sheet name="I 16" sheetId="29" r:id="rId12"/>
    <sheet name="I 20" sheetId="31" r:id="rId13"/>
    <sheet name="I 21" sheetId="30" r:id="rId14"/>
    <sheet name=" 26" sheetId="20" r:id="rId15"/>
    <sheet name="I 27" sheetId="35" r:id="rId16"/>
  </sheets>
  <externalReferences>
    <externalReference r:id="rId17"/>
  </externalReferences>
  <definedNames>
    <definedName name="_xlnm.Print_Area" localSheetId="9">'I 14'!$A$1:$M$36</definedName>
    <definedName name="_xlnm.Print_Area" localSheetId="6">'I 8, 47, 49, 50,53'!$A$1:$V$4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8" l="1"/>
  <c r="L37" i="36"/>
  <c r="K37" i="36"/>
  <c r="J37" i="36"/>
  <c r="I37" i="36"/>
  <c r="H37" i="36"/>
  <c r="G37" i="36"/>
  <c r="F37" i="36"/>
  <c r="E37" i="36"/>
  <c r="D37" i="36"/>
  <c r="C37" i="36"/>
  <c r="C6" i="32" l="1"/>
  <c r="A20" i="11"/>
  <c r="B24" i="11"/>
  <c r="B17" i="11"/>
  <c r="B10" i="11"/>
  <c r="B33" i="11" l="1"/>
  <c r="B30" i="11" l="1"/>
</calcChain>
</file>

<file path=xl/sharedStrings.xml><?xml version="1.0" encoding="utf-8"?>
<sst xmlns="http://schemas.openxmlformats.org/spreadsheetml/2006/main" count="292" uniqueCount="214">
  <si>
    <t>Atlantic Immigration Pilot Programs</t>
  </si>
  <si>
    <t>Canadian Experience</t>
  </si>
  <si>
    <t>Caregiver</t>
  </si>
  <si>
    <t>Skilled Trade</t>
  </si>
  <si>
    <t>Skilled Worker</t>
  </si>
  <si>
    <t>Entrepreneur</t>
  </si>
  <si>
    <t>Investor</t>
  </si>
  <si>
    <t>Self-Employed</t>
  </si>
  <si>
    <t>Start-up Business</t>
  </si>
  <si>
    <t>Provincial Nominee Program</t>
  </si>
  <si>
    <t>Economic Total</t>
  </si>
  <si>
    <t>Sponsored Children</t>
  </si>
  <si>
    <t>Sponsored Extended Family Member</t>
  </si>
  <si>
    <t>Sponsored Family Member - H&amp;C Consideration</t>
  </si>
  <si>
    <t>Sponsored Parent or Grandparent</t>
  </si>
  <si>
    <t>Sponsored Spouse or Partner</t>
  </si>
  <si>
    <t>Sponsored Family Total</t>
  </si>
  <si>
    <t>Blended Sponsorship Refugee</t>
  </si>
  <si>
    <t>Government-Assisted Refugee</t>
  </si>
  <si>
    <t>Privately Sponsored Refugee</t>
  </si>
  <si>
    <t>Dependant of protected person</t>
  </si>
  <si>
    <t>Post-determination Refugee Claimant</t>
  </si>
  <si>
    <t>Protected Person</t>
  </si>
  <si>
    <t>Resettled Refugee &amp; Protected Person in Canada Total</t>
  </si>
  <si>
    <t>Humanitarian &amp; Compassionate</t>
  </si>
  <si>
    <t>Public Policy</t>
  </si>
  <si>
    <t>Deferred Removal Order Class</t>
  </si>
  <si>
    <t>Permit Holder Class</t>
  </si>
  <si>
    <t>All Other Immigration Total</t>
  </si>
  <si>
    <t>Total</t>
  </si>
  <si>
    <t>Immigration Category</t>
  </si>
  <si>
    <t>Live-In Caregiver Program</t>
  </si>
  <si>
    <t>Live-In Caregiver Occupations</t>
  </si>
  <si>
    <t>Live-In Caregivers Total</t>
  </si>
  <si>
    <t>Seasonal Agricultural Worker Program</t>
  </si>
  <si>
    <t>Agricultural Stream</t>
  </si>
  <si>
    <t>Other Agricultural Workers</t>
  </si>
  <si>
    <t>Agricultural Workers Total</t>
  </si>
  <si>
    <t>Other Temporary Foreign Workers with LMIA</t>
  </si>
  <si>
    <t>Total Unique TFWP Work Permit Holders</t>
  </si>
  <si>
    <t>Program</t>
  </si>
  <si>
    <t>Notes:</t>
  </si>
  <si>
    <t>Percentage</t>
  </si>
  <si>
    <t>Validation exemption for persons admitted under the former foreign domestic program (FDM)</t>
  </si>
  <si>
    <t>Table 1: Number of applicants found inadmissible to Canada on health grounds, by application type</t>
  </si>
  <si>
    <t>Application type</t>
  </si>
  <si>
    <t>Number of applicants</t>
  </si>
  <si>
    <t>Permanent resident</t>
  </si>
  <si>
    <t>Temporary resident</t>
  </si>
  <si>
    <t>Table 2: Number of applicants who were authorized to enter Canada with a condition on their visa related to health surveillance, by application type</t>
  </si>
  <si>
    <t>Percentage Inadmissible on Health Grounds or Admissible with Surveillance</t>
  </si>
  <si>
    <t>Indicator I10 - permanent residents</t>
  </si>
  <si>
    <t>DRF indicator</t>
  </si>
  <si>
    <t>Numerator</t>
  </si>
  <si>
    <t>Denominator</t>
  </si>
  <si>
    <t>Category</t>
  </si>
  <si>
    <t>IRCC Services</t>
  </si>
  <si>
    <t>Service Standard</t>
  </si>
  <si>
    <t>Target</t>
  </si>
  <si>
    <t>Performance</t>
  </si>
  <si>
    <t>Temporary Residents</t>
  </si>
  <si>
    <t>Opinion to employers on exemption from Labour Market Impact Assessment</t>
  </si>
  <si>
    <t>14 days</t>
  </si>
  <si>
    <t>Target Compliance</t>
  </si>
  <si>
    <t>8/10 = 80%</t>
  </si>
  <si>
    <t>12 months</t>
  </si>
  <si>
    <t>Citizenship</t>
  </si>
  <si>
    <t>PASSPORT PROGRAM TOTAL</t>
  </si>
  <si>
    <t>Total Files Processed</t>
  </si>
  <si>
    <t>Data Compiled by: CPPG (PM/PM)</t>
  </si>
  <si>
    <t>Citizenship Grants (5(1) &amp;  5(2))</t>
  </si>
  <si>
    <t>Indicator I2 - visitors, international students and temporary workers</t>
  </si>
  <si>
    <t>Departmental Result Indicator</t>
  </si>
  <si>
    <t>Percentage of permanent resident applicants who report they were satisfied overall with the services they received</t>
  </si>
  <si>
    <t>Percentage of visitor, international student and temporary worker applicants who report they were satisfied overall with the services they received</t>
  </si>
  <si>
    <t>Percentage of citizenship applicants who report they were satisfied overall with the services they received</t>
  </si>
  <si>
    <t>DRF Indicator</t>
  </si>
  <si>
    <t>CR3 Indicator 23</t>
  </si>
  <si>
    <t>CR1 Indicator 4</t>
  </si>
  <si>
    <t>Percentage of temporary resident business lines that adhere to service stantdards</t>
  </si>
  <si>
    <t>Percentage of citizenship applications that are processed within service standards</t>
  </si>
  <si>
    <t>% of Files Processed Within Standard</t>
  </si>
  <si>
    <t>Grand Total</t>
  </si>
  <si>
    <t>Count</t>
  </si>
  <si>
    <t>Result ("Too few" + "About the right number")</t>
  </si>
  <si>
    <t>Too few</t>
  </si>
  <si>
    <t>About the right number</t>
  </si>
  <si>
    <t>Too many</t>
  </si>
  <si>
    <t>Don't know</t>
  </si>
  <si>
    <t>Refused</t>
  </si>
  <si>
    <t>- Weighting was applied to these results to ensure that the final sample reflects the adult population of Canada by region, age and gender according to the 2016 Census.</t>
  </si>
  <si>
    <t>Percentage of settlement clients who improved their official language skills</t>
  </si>
  <si>
    <t>Percent</t>
  </si>
  <si>
    <t>1.  Yes</t>
  </si>
  <si>
    <t>2.  No</t>
  </si>
  <si>
    <t>Very weak</t>
  </si>
  <si>
    <t>Somewhat weak</t>
  </si>
  <si>
    <t>Somewhat strong</t>
  </si>
  <si>
    <t>Very strong</t>
  </si>
  <si>
    <t xml:space="preserve">Percentage of visitor, international student and temporary worker applicants found inadmissible on safety and security grounds </t>
  </si>
  <si>
    <t xml:space="preserve">Percentage of permanent resident applicants found inadmissible on safety and security grounds </t>
  </si>
  <si>
    <t xml:space="preserve">DRF I 3 </t>
  </si>
  <si>
    <t>DRF I 11</t>
  </si>
  <si>
    <t>Year</t>
  </si>
  <si>
    <t>Visas</t>
  </si>
  <si>
    <t>Percentage of passport applicants who report they were satisfied overall with the services they receive</t>
  </si>
  <si>
    <t>Result</t>
  </si>
  <si>
    <t>In the past 12 months, did you do any unpaid volunteer work in Canada for any organization?</t>
  </si>
  <si>
    <t>DRF I 15</t>
  </si>
  <si>
    <t>DRF I 16</t>
  </si>
  <si>
    <t>Percentage of settlement clients who acquired knowledge and skills to integrate into the Canadian labour market</t>
  </si>
  <si>
    <t xml:space="preserve">DRF I 21
</t>
  </si>
  <si>
    <t>Percentage of immigrants and refugees who volunteer in Canada</t>
  </si>
  <si>
    <t>DRF I 20</t>
  </si>
  <si>
    <t>Percentage of immigrants and refugees that have a strong sense of belonging</t>
  </si>
  <si>
    <t>DRF I 7</t>
  </si>
  <si>
    <t>Number of temporary workers who fill labour market needs for which Canadians are unavailable</t>
  </si>
  <si>
    <t>Total number of permanent resident admissions, against the annual immigration levels plan</t>
  </si>
  <si>
    <t>DRF I 8</t>
  </si>
  <si>
    <t>DRF I 9</t>
  </si>
  <si>
    <t>Percentage of permanent residents admitted to Canada, outside Quebec, who identify as French-speaking</t>
  </si>
  <si>
    <t>Percentage of passport applications that are processed within service standards</t>
  </si>
  <si>
    <t>DRF I 26</t>
  </si>
  <si>
    <t>DRF I 27</t>
  </si>
  <si>
    <t>CR1
Indicator 5</t>
  </si>
  <si>
    <t>CR2
Indicator 13</t>
  </si>
  <si>
    <t>CR3
Indicator 24</t>
  </si>
  <si>
    <t>Percentage of visitor, international student and temporary worker applicants found inadmissible on health grounds and those who are authorized to enter with a condition on their visa related to health surveillance</t>
  </si>
  <si>
    <t>Percentage of permanent resident applicants found inadmissible on health grounds and those who are permitted admission with a condition on their visa related to health surveillance</t>
  </si>
  <si>
    <t xml:space="preserve"> How would you describe your sense of belonging to Canada?</t>
  </si>
  <si>
    <r>
      <t> </t>
    </r>
    <r>
      <rPr>
        <b/>
        <sz val="11"/>
        <color rgb="FF000000"/>
        <rFont val="Calibri"/>
        <family val="2"/>
        <scheme val="minor"/>
      </rPr>
      <t>All respondents</t>
    </r>
  </si>
  <si>
    <t>DRF I 2</t>
  </si>
  <si>
    <t>DRF I 10</t>
  </si>
  <si>
    <t>DRF I 1</t>
  </si>
  <si>
    <t>Fiscal year</t>
  </si>
  <si>
    <t>DRF I 14</t>
  </si>
  <si>
    <t>Percentage of Canadians who support the current level of immigration</t>
  </si>
  <si>
    <t>Permanent Residents</t>
  </si>
  <si>
    <t>eTA</t>
  </si>
  <si>
    <t>Total number of visas and electronic travel authorizations (eTA) issued to visitors, international students and temporary workers</t>
  </si>
  <si>
    <t>Table 3: Total number of applicants who had an immigration medical exam assessed in 2019, by application type</t>
  </si>
  <si>
    <t>Source: Global Case Management System. Retrieved May 7, 2020 and September 29, 2020</t>
  </si>
  <si>
    <t>Note: Figures represent the number of individuals that had an immigration medical exam (IME) associated to their application, for which an assessment was made in 2019 with an inadmissible medical code. The three possible reasons for medical inadmissibility under IRPA are (1) danger to public health, (2) excessive demand on health and social services, or (3) danger to public safety.</t>
  </si>
  <si>
    <t>Note: Figures represent the number of individuals that had an immigration medical exam (IME) associated to their application, for which an assessment was made in 2019 with a medical surveillance requirement.</t>
  </si>
  <si>
    <t>Note: Figures represent the number of individuals that had an immigration medical exam (IME) associated to their application, with an assessment made in 2019.</t>
  </si>
  <si>
    <t>Work permit, excluding IEC (Application submitted outside Canada)</t>
  </si>
  <si>
    <t>60 Days</t>
  </si>
  <si>
    <t>2019-20</t>
  </si>
  <si>
    <t>Work permit extensions (Application submitted in Canada)</t>
  </si>
  <si>
    <t>120 Days</t>
  </si>
  <si>
    <t>Study permit (new)(excluding in Canada)</t>
  </si>
  <si>
    <t>Study permit extensions (Application submitted in Canada) and Study Permit applied in Canada</t>
  </si>
  <si>
    <t>Electronic Travel Authorizations (eTA) (Automatic decisions)</t>
  </si>
  <si>
    <t>5 Minutes</t>
  </si>
  <si>
    <t>Electronic Travel Authorizations (eTA) (Manual decisions)</t>
  </si>
  <si>
    <t>4,320 Minutes</t>
  </si>
  <si>
    <t>Parent and grandparent Super Visa (Application submitted outside Canada)</t>
  </si>
  <si>
    <t>112 Days</t>
  </si>
  <si>
    <t>Temporary Resident visa (Application submitted outside Canada)</t>
  </si>
  <si>
    <t>14 Days</t>
  </si>
  <si>
    <t>56 Days</t>
  </si>
  <si>
    <t>Work Permit, International Experience Canada (IEC)</t>
  </si>
  <si>
    <t>Canadian Experience Class (via Express Entry)</t>
  </si>
  <si>
    <t>6 Months</t>
  </si>
  <si>
    <t>Federal Skilled Workers (via Express Entry)</t>
  </si>
  <si>
    <t>Provincial/Territorial Nominees (Paper Applications)</t>
  </si>
  <si>
    <t>11 Months</t>
  </si>
  <si>
    <t>Provincial/Territorial Nominees (via Express Entry)</t>
  </si>
  <si>
    <t>Quebec Skilled Workers</t>
  </si>
  <si>
    <t>Skilled Trades (via Express Entry)</t>
  </si>
  <si>
    <t>Family Class Priority (Overseas - spouses, partners and dependent children)</t>
  </si>
  <si>
    <t>12 Months</t>
  </si>
  <si>
    <t>0/7 = 0%</t>
  </si>
  <si>
    <t>Canada - Temporary Foreign Worker Program (TFWP) Work Permit Holders by Program and Year in which Permit(s) became effective, 2015 - 2019</t>
  </si>
  <si>
    <t>Caregivers</t>
  </si>
  <si>
    <t>Source: IRCC, CDO, Temporary Residents, March 31, 2020 Data</t>
  </si>
  <si>
    <t>Data request tracking number: CDO-20-0214</t>
  </si>
  <si>
    <t>Canada - Admissions of Permanent Residents by Immigration Category, 2010 - 2019</t>
  </si>
  <si>
    <t>2010</t>
  </si>
  <si>
    <t>2011</t>
  </si>
  <si>
    <t>2012</t>
  </si>
  <si>
    <t>2013</t>
  </si>
  <si>
    <t>2014</t>
  </si>
  <si>
    <t>2015</t>
  </si>
  <si>
    <t>2016</t>
  </si>
  <si>
    <t>2017</t>
  </si>
  <si>
    <t>2018</t>
  </si>
  <si>
    <t>2019</t>
  </si>
  <si>
    <t>Source: IRCC, CDO, Permanent Residents, March 31, 2020 Data</t>
  </si>
  <si>
    <t>Canada (excluding Quebec as Province of Intended Destination) - Admissions of French-Speaking Permanent Residents by Immigration Category, 2010 - 2019</t>
  </si>
  <si>
    <t xml:space="preserve">Total Canada (excluding Quebec as Province of Intended Destination) - Admissions of French-Speaking Permanent Residents </t>
  </si>
  <si>
    <t>Performance Data for CY 2019 or FY 2019-20</t>
  </si>
  <si>
    <t>- Question text: Q2. Currently, Canada aims to admit 341,000 immigrants this year. Knowing this, do you feel there are too many, too few, or about the right number of immigrants coming to Canada?</t>
  </si>
  <si>
    <t>- Data collection timeframe: February 2020.</t>
  </si>
  <si>
    <t>- Full results will be available in September 2020 on Library and Archives Canada</t>
  </si>
  <si>
    <t>Source: 2019-20 Annual Tracking study</t>
  </si>
  <si>
    <t>2019-2020</t>
  </si>
  <si>
    <t>Data Source: IRIS CI download of April 7, 2020</t>
  </si>
  <si>
    <r>
      <t xml:space="preserve">* The results represent the proportions of the total </t>
    </r>
    <r>
      <rPr>
        <u/>
        <sz val="9"/>
        <color theme="1"/>
        <rFont val="Calibri"/>
        <family val="2"/>
        <scheme val="minor"/>
      </rPr>
      <t>unweighted</t>
    </r>
    <r>
      <rPr>
        <sz val="9"/>
        <color theme="1"/>
        <rFont val="Calibri"/>
        <family val="2"/>
        <scheme val="minor"/>
      </rPr>
      <t xml:space="preserve"> responses.</t>
    </r>
  </si>
  <si>
    <t>All of respondents – unweighted numbers</t>
  </si>
  <si>
    <t>All of respondents – unweighted percentages</t>
  </si>
  <si>
    <t>Unweighted Numbers</t>
  </si>
  <si>
    <r>
      <t xml:space="preserve">* The results represent the proportions of the total </t>
    </r>
    <r>
      <rPr>
        <u/>
        <sz val="10"/>
        <color theme="1"/>
        <rFont val="Calibri"/>
        <family val="2"/>
        <scheme val="minor"/>
      </rPr>
      <t>unweighted</t>
    </r>
    <r>
      <rPr>
        <sz val="10"/>
        <color theme="1"/>
        <rFont val="Calibri"/>
        <family val="2"/>
        <scheme val="minor"/>
      </rPr>
      <t xml:space="preserve"> responses.</t>
    </r>
  </si>
  <si>
    <t>Total Canada (excluding Quebec as Province of Intended Destination) - Admissions of Permanent Residents</t>
  </si>
  <si>
    <r>
      <t>Total (</t>
    </r>
    <r>
      <rPr>
        <u/>
        <sz val="11"/>
        <color rgb="FF000000"/>
        <rFont val="Calibri"/>
        <family val="2"/>
        <scheme val="minor"/>
      </rPr>
      <t>unweighted</t>
    </r>
    <r>
      <rPr>
        <sz val="11"/>
        <color rgb="FF000000"/>
        <rFont val="Calibri"/>
        <family val="2"/>
        <scheme val="minor"/>
      </rPr>
      <t>)</t>
    </r>
  </si>
  <si>
    <t>Total files processed within standard</t>
  </si>
  <si>
    <t>APPLIED TO FISCAL YEAR 2019-2020</t>
  </si>
  <si>
    <t>Client Satisfaction Survey Results for the 2019 Cohort for Q21 'Overall Satisfaction'</t>
  </si>
  <si>
    <t>Average % Satisfied</t>
  </si>
  <si>
    <t>CR2 Indicator 12</t>
  </si>
  <si>
    <t>Percentage of permanent resident business lines that adhere to service standards</t>
  </si>
  <si>
    <t>Source: Client Satisfaction Survey for the 2019 Cohort (Q21)</t>
  </si>
  <si>
    <t>Numerator (number of clients improved)</t>
  </si>
  <si>
    <t>Denominator (total number of clients)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</si>
</sst>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_-* #,##0_-;\-* #,##0_-;_-* &quot;-&quot;??_-;_-@_-"/>
    <numFmt numFmtId="167" formatCode="#,##0%"/>
  </numFmts>
  <fonts count="43" x14ac:knownFonts="1">
    <font>
      <sz val="11"/>
      <color theme="1"/>
      <name val="Calibri"/>
      <family val="2"/>
      <scheme val="minor"/>
    </font>
    <font>
      <sz val="9"/>
      <color theme="1"/>
      <name val="Arial"/>
      <family val="2"/>
    </font>
    <font>
      <b/>
      <sz val="9"/>
      <color theme="1"/>
      <name val="Arial"/>
      <family val="2"/>
    </font>
    <font>
      <b/>
      <sz val="10"/>
      <color theme="1"/>
      <name val="Arial"/>
      <family val="2"/>
    </font>
    <font>
      <sz val="8"/>
      <color theme="1"/>
      <name val="Arial"/>
      <family val="2"/>
    </font>
    <font>
      <b/>
      <sz val="8"/>
      <color theme="1"/>
      <name val="Arial"/>
      <family val="2"/>
    </font>
    <font>
      <sz val="8"/>
      <color rgb="FF000000"/>
      <name val="Arial"/>
      <family val="2"/>
    </font>
    <font>
      <sz val="11"/>
      <color theme="1"/>
      <name val="Calibri"/>
      <family val="2"/>
      <scheme val="minor"/>
    </font>
    <font>
      <sz val="10"/>
      <color theme="1"/>
      <name val="Arial"/>
      <family val="2"/>
    </font>
    <font>
      <b/>
      <sz val="9"/>
      <color theme="0"/>
      <name val="Arial"/>
      <family val="2"/>
    </font>
    <font>
      <sz val="8"/>
      <color theme="1"/>
      <name val="Calibri"/>
      <family val="2"/>
      <scheme val="minor"/>
    </font>
    <font>
      <b/>
      <sz val="11"/>
      <color theme="1"/>
      <name val="Calibri"/>
      <family val="2"/>
      <scheme val="minor"/>
    </font>
    <font>
      <sz val="10"/>
      <name val="MS Sans Serif"/>
      <family val="2"/>
    </font>
    <font>
      <sz val="9"/>
      <name val="Arial"/>
      <family val="2"/>
    </font>
    <font>
      <sz val="10"/>
      <name val="Calibri"/>
      <family val="2"/>
      <scheme val="minor"/>
    </font>
    <font>
      <sz val="10"/>
      <name val="Arial"/>
      <family val="2"/>
    </font>
    <font>
      <sz val="10"/>
      <color theme="1"/>
      <name val="Calibri"/>
      <family val="2"/>
      <scheme val="minor"/>
    </font>
    <font>
      <b/>
      <sz val="10"/>
      <color theme="1"/>
      <name val="Calibri"/>
      <family val="2"/>
      <scheme val="minor"/>
    </font>
    <font>
      <b/>
      <sz val="11"/>
      <color theme="1"/>
      <name val="Calibri"/>
      <family val="2"/>
    </font>
    <font>
      <b/>
      <sz val="12"/>
      <color theme="1"/>
      <name val="Arial"/>
      <family val="2"/>
    </font>
    <font>
      <sz val="10"/>
      <color rgb="FF000000"/>
      <name val="Calibri"/>
      <family val="2"/>
      <scheme val="minor"/>
    </font>
    <font>
      <b/>
      <sz val="11"/>
      <name val="Calibri"/>
      <family val="2"/>
      <scheme val="minor"/>
    </font>
    <font>
      <b/>
      <sz val="11"/>
      <name val="Calibri"/>
      <family val="2"/>
    </font>
    <font>
      <b/>
      <sz val="12"/>
      <color theme="1"/>
      <name val="Calibri"/>
      <family val="2"/>
      <scheme val="minor"/>
    </font>
    <font>
      <b/>
      <sz val="10"/>
      <color rgb="FFFF0000"/>
      <name val="Calibri"/>
      <family val="2"/>
      <scheme val="minor"/>
    </font>
    <font>
      <u/>
      <sz val="10"/>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b/>
      <sz val="11"/>
      <color theme="1"/>
      <name val="Arial"/>
      <family val="2"/>
    </font>
    <font>
      <b/>
      <sz val="12"/>
      <color rgb="FFFFFFFF"/>
      <name val="Calibri"/>
      <family val="2"/>
      <scheme val="minor"/>
    </font>
    <font>
      <sz val="9"/>
      <color theme="1"/>
      <name val="Calibri"/>
      <family val="2"/>
      <charset val="1"/>
      <scheme val="minor"/>
    </font>
    <font>
      <sz val="11"/>
      <color theme="1"/>
      <name val="Calibri"/>
      <family val="2"/>
      <charset val="1"/>
      <scheme val="minor"/>
    </font>
    <font>
      <b/>
      <sz val="11"/>
      <color rgb="FF262626"/>
      <name val="Calibri"/>
      <family val="2"/>
      <scheme val="minor"/>
    </font>
    <font>
      <b/>
      <sz val="10"/>
      <color indexed="8"/>
      <name val="Arial"/>
      <family val="2"/>
    </font>
    <font>
      <sz val="10"/>
      <color rgb="FFFF0000"/>
      <name val="Calibri"/>
      <family val="2"/>
      <scheme val="minor"/>
    </font>
    <font>
      <sz val="9"/>
      <color theme="1"/>
      <name val="Calibri"/>
      <family val="2"/>
      <scheme val="minor"/>
    </font>
    <font>
      <u/>
      <sz val="9"/>
      <color theme="1"/>
      <name val="Calibri"/>
      <family val="2"/>
      <scheme val="minor"/>
    </font>
    <font>
      <b/>
      <sz val="9"/>
      <name val="Arial"/>
      <family val="2"/>
    </font>
    <font>
      <u/>
      <sz val="11"/>
      <color rgb="FF000000"/>
      <name val="Calibri"/>
      <family val="2"/>
      <scheme val="minor"/>
    </font>
    <font>
      <sz val="12"/>
      <name val="Calibri"/>
      <family val="2"/>
      <scheme val="minor"/>
    </font>
    <font>
      <b/>
      <sz val="12"/>
      <name val="Calibri"/>
      <family val="2"/>
      <scheme val="minor"/>
    </font>
    <font>
      <sz val="11"/>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963634"/>
        <bgColor indexed="64"/>
      </patternFill>
    </fill>
    <fill>
      <patternFill patternType="solid">
        <fgColor rgb="FFE6B8B7"/>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2"/>
        <bgColor indexed="64"/>
      </patternFill>
    </fill>
    <fill>
      <patternFill patternType="solid">
        <fgColor rgb="FFE7E6E6"/>
        <bgColor indexed="64"/>
      </patternFill>
    </fill>
  </fills>
  <borders count="43">
    <border>
      <left/>
      <right/>
      <top/>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uble">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rgb="FFABABAB"/>
      </top>
      <bottom/>
      <diagonal/>
    </border>
    <border>
      <left/>
      <right/>
      <top style="thin">
        <color indexed="65"/>
      </top>
      <bottom/>
      <diagonal/>
    </border>
    <border>
      <left/>
      <right/>
      <top style="thin">
        <color rgb="FFABABAB"/>
      </top>
      <bottom style="double">
        <color rgb="FFABABAB"/>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style="thin">
        <color auto="1"/>
      </left>
      <right style="medium">
        <color indexed="64"/>
      </right>
      <top/>
      <bottom style="thin">
        <color auto="1"/>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thin">
        <color auto="1"/>
      </bottom>
      <diagonal/>
    </border>
  </borders>
  <cellStyleXfs count="9">
    <xf numFmtId="0" fontId="0" fillId="0" borderId="0"/>
    <xf numFmtId="9" fontId="7" fillId="0" borderId="0" applyFont="0" applyFill="0" applyBorder="0" applyAlignment="0" applyProtection="0"/>
    <xf numFmtId="43" fontId="7" fillId="0" borderId="0" applyFont="0" applyFill="0" applyBorder="0" applyAlignment="0" applyProtection="0"/>
    <xf numFmtId="0" fontId="12" fillId="0" borderId="0"/>
    <xf numFmtId="0" fontId="15" fillId="0" borderId="0"/>
    <xf numFmtId="0" fontId="7" fillId="0" borderId="0"/>
    <xf numFmtId="9" fontId="15" fillId="0" borderId="0" applyFont="0" applyFill="0" applyBorder="0" applyAlignment="0" applyProtection="0"/>
    <xf numFmtId="0" fontId="7" fillId="0" borderId="0"/>
    <xf numFmtId="0" fontId="15" fillId="0" borderId="0"/>
  </cellStyleXfs>
  <cellXfs count="246">
    <xf numFmtId="0" fontId="0" fillId="0" borderId="0" xfId="0"/>
    <xf numFmtId="0" fontId="1" fillId="0" borderId="0" xfId="0" applyFont="1" applyBorder="1"/>
    <xf numFmtId="3" fontId="1" fillId="0" borderId="0" xfId="0" applyNumberFormat="1" applyFont="1" applyBorder="1" applyAlignment="1">
      <alignment horizontal="right"/>
    </xf>
    <xf numFmtId="0" fontId="2" fillId="0" borderId="1" xfId="0" applyFont="1" applyBorder="1"/>
    <xf numFmtId="0" fontId="2" fillId="0" borderId="2" xfId="0" applyFont="1" applyBorder="1"/>
    <xf numFmtId="0" fontId="1" fillId="0" borderId="0" xfId="0" applyFont="1"/>
    <xf numFmtId="3" fontId="1" fillId="0" borderId="0" xfId="0" applyNumberFormat="1" applyFont="1" applyBorder="1"/>
    <xf numFmtId="0" fontId="1" fillId="0" borderId="0" xfId="0" applyFont="1" applyAlignment="1">
      <alignment horizontal="right"/>
    </xf>
    <xf numFmtId="0" fontId="2" fillId="0" borderId="1" xfId="0" applyFont="1" applyBorder="1" applyAlignment="1">
      <alignment horizontal="right" vertical="center"/>
    </xf>
    <xf numFmtId="0" fontId="4" fillId="0" borderId="0" xfId="0" applyFont="1"/>
    <xf numFmtId="0" fontId="4" fillId="0" borderId="0" xfId="0" applyFont="1" applyAlignment="1">
      <alignment vertical="center"/>
    </xf>
    <xf numFmtId="0" fontId="4" fillId="0" borderId="0" xfId="0" quotePrefix="1" applyFont="1"/>
    <xf numFmtId="0" fontId="5" fillId="0" borderId="0" xfId="0" applyFont="1" applyAlignment="1"/>
    <xf numFmtId="164" fontId="4" fillId="0" borderId="0" xfId="0" applyNumberFormat="1" applyFont="1"/>
    <xf numFmtId="0" fontId="9" fillId="2" borderId="1" xfId="0" applyFont="1" applyFill="1" applyBorder="1" applyAlignment="1">
      <alignment horizontal="center" vertical="center"/>
    </xf>
    <xf numFmtId="3" fontId="9" fillId="2" borderId="1" xfId="3" applyNumberFormat="1" applyFont="1" applyFill="1" applyBorder="1" applyAlignment="1">
      <alignment horizontal="center" vertical="center" wrapText="1"/>
    </xf>
    <xf numFmtId="0" fontId="13" fillId="0" borderId="0" xfId="3" applyFont="1" applyBorder="1" applyAlignment="1">
      <alignment horizontal="left"/>
    </xf>
    <xf numFmtId="0" fontId="11" fillId="0" borderId="0" xfId="0" applyFont="1"/>
    <xf numFmtId="0" fontId="11" fillId="3" borderId="0" xfId="0" applyFont="1" applyFill="1"/>
    <xf numFmtId="0" fontId="11" fillId="3" borderId="0" xfId="0" applyFont="1" applyFill="1" applyAlignment="1">
      <alignment wrapText="1"/>
    </xf>
    <xf numFmtId="0" fontId="10" fillId="0" borderId="0" xfId="0" applyFont="1" applyAlignment="1">
      <alignment vertical="top"/>
    </xf>
    <xf numFmtId="3" fontId="0" fillId="0" borderId="0" xfId="0" applyNumberFormat="1"/>
    <xf numFmtId="0" fontId="0" fillId="3" borderId="0" xfId="0" applyFill="1"/>
    <xf numFmtId="165" fontId="0" fillId="0" borderId="0" xfId="0" applyNumberFormat="1"/>
    <xf numFmtId="0" fontId="0" fillId="0" borderId="0" xfId="0" applyAlignment="1"/>
    <xf numFmtId="4" fontId="0" fillId="0" borderId="0" xfId="0" applyNumberFormat="1" applyAlignment="1"/>
    <xf numFmtId="0" fontId="0" fillId="0" borderId="0" xfId="0" applyAlignment="1">
      <alignment vertical="top" wrapText="1"/>
    </xf>
    <xf numFmtId="0" fontId="16" fillId="0" borderId="0" xfId="0" applyFont="1"/>
    <xf numFmtId="0" fontId="16" fillId="0" borderId="10" xfId="0" applyFont="1" applyBorder="1" applyAlignment="1">
      <alignment horizontal="center" vertical="center" wrapText="1"/>
    </xf>
    <xf numFmtId="9" fontId="16" fillId="0" borderId="10" xfId="0" applyNumberFormat="1" applyFont="1" applyBorder="1" applyAlignment="1">
      <alignment horizontal="center" vertical="center" wrapText="1"/>
    </xf>
    <xf numFmtId="0" fontId="20" fillId="0" borderId="0" xfId="0" applyFont="1"/>
    <xf numFmtId="0" fontId="0" fillId="0" borderId="0" xfId="0"/>
    <xf numFmtId="0" fontId="0" fillId="0" borderId="0" xfId="0" applyBorder="1"/>
    <xf numFmtId="0" fontId="11" fillId="0" borderId="20" xfId="0" applyFont="1" applyBorder="1" applyAlignment="1">
      <alignment horizontal="center" vertical="center" wrapText="1"/>
    </xf>
    <xf numFmtId="0" fontId="16" fillId="0" borderId="10" xfId="0" applyFont="1" applyBorder="1" applyAlignment="1">
      <alignment horizontal="left" vertical="center" wrapText="1"/>
    </xf>
    <xf numFmtId="0" fontId="3" fillId="0" borderId="0" xfId="0" applyFont="1" applyAlignment="1"/>
    <xf numFmtId="0" fontId="0" fillId="0" borderId="0" xfId="0" applyAlignment="1"/>
    <xf numFmtId="0" fontId="0" fillId="0" borderId="0" xfId="0"/>
    <xf numFmtId="9" fontId="14" fillId="0" borderId="5" xfId="0" applyNumberFormat="1" applyFont="1" applyBorder="1" applyAlignment="1">
      <alignment horizontal="center" vertical="center" wrapText="1"/>
    </xf>
    <xf numFmtId="3" fontId="0" fillId="0" borderId="5" xfId="0" applyNumberFormat="1" applyFont="1" applyFill="1" applyBorder="1"/>
    <xf numFmtId="0" fontId="16" fillId="0" borderId="0" xfId="0" applyFont="1" applyAlignment="1">
      <alignment horizontal="center" vertical="center"/>
    </xf>
    <xf numFmtId="0" fontId="24" fillId="0" borderId="0" xfId="0" applyFont="1" applyAlignment="1">
      <alignment horizontal="center" vertical="center"/>
    </xf>
    <xf numFmtId="0" fontId="2" fillId="0" borderId="0" xfId="0" applyFont="1" applyBorder="1"/>
    <xf numFmtId="3" fontId="2" fillId="0" borderId="0" xfId="2" applyNumberFormat="1" applyFont="1" applyBorder="1" applyAlignment="1">
      <alignment horizontal="right"/>
    </xf>
    <xf numFmtId="9" fontId="2" fillId="0" borderId="0" xfId="1" applyFont="1" applyBorder="1" applyAlignment="1">
      <alignment horizontal="right"/>
    </xf>
    <xf numFmtId="9" fontId="24" fillId="0" borderId="0" xfId="0" applyNumberFormat="1" applyFont="1" applyAlignment="1">
      <alignment horizontal="center" vertical="center"/>
    </xf>
    <xf numFmtId="0" fontId="1" fillId="0" borderId="3" xfId="0" applyFont="1" applyBorder="1"/>
    <xf numFmtId="3" fontId="1" fillId="0" borderId="3" xfId="2" applyNumberFormat="1" applyFont="1" applyBorder="1" applyAlignment="1">
      <alignment horizontal="right"/>
    </xf>
    <xf numFmtId="3" fontId="1" fillId="0" borderId="0" xfId="2" applyNumberFormat="1" applyFont="1" applyBorder="1" applyAlignment="1">
      <alignment horizontal="right"/>
    </xf>
    <xf numFmtId="3" fontId="1" fillId="0" borderId="1" xfId="2" applyNumberFormat="1" applyFont="1" applyBorder="1" applyAlignment="1">
      <alignment horizontal="right"/>
    </xf>
    <xf numFmtId="9" fontId="1" fillId="0" borderId="1" xfId="1" applyFont="1" applyBorder="1" applyAlignment="1">
      <alignment horizontal="right"/>
    </xf>
    <xf numFmtId="0" fontId="8" fillId="0" borderId="0" xfId="0" applyFont="1" applyBorder="1"/>
    <xf numFmtId="3" fontId="8" fillId="0" borderId="0" xfId="2" applyNumberFormat="1" applyFont="1" applyBorder="1" applyAlignment="1">
      <alignment horizontal="right"/>
    </xf>
    <xf numFmtId="9" fontId="8" fillId="0" borderId="0" xfId="1" applyFont="1" applyBorder="1" applyAlignment="1">
      <alignment horizontal="right"/>
    </xf>
    <xf numFmtId="0" fontId="4" fillId="0" borderId="0" xfId="0" quotePrefix="1" applyFont="1" applyFill="1"/>
    <xf numFmtId="0" fontId="0" fillId="0" borderId="0" xfId="0"/>
    <xf numFmtId="0" fontId="0" fillId="0" borderId="5" xfId="0" applyBorder="1"/>
    <xf numFmtId="9" fontId="0" fillId="0" borderId="5" xfId="0" applyNumberFormat="1" applyBorder="1"/>
    <xf numFmtId="3" fontId="0" fillId="0" borderId="5" xfId="0" applyNumberFormat="1" applyBorder="1"/>
    <xf numFmtId="0" fontId="3" fillId="0" borderId="0" xfId="0" applyFont="1"/>
    <xf numFmtId="0" fontId="16" fillId="0" borderId="0" xfId="0" applyFont="1" applyAlignment="1">
      <alignment vertical="center"/>
    </xf>
    <xf numFmtId="0" fontId="27" fillId="0" borderId="5" xfId="0" applyFont="1" applyBorder="1" applyAlignment="1">
      <alignment vertical="center"/>
    </xf>
    <xf numFmtId="10" fontId="16" fillId="0" borderId="0" xfId="0" applyNumberFormat="1" applyFont="1" applyBorder="1" applyAlignment="1">
      <alignment horizontal="center" vertical="center" wrapText="1"/>
    </xf>
    <xf numFmtId="0" fontId="23" fillId="0" borderId="0" xfId="0" applyFont="1" applyAlignment="1">
      <alignment horizontal="center" vertical="center"/>
    </xf>
    <xf numFmtId="0" fontId="0" fillId="0" borderId="0" xfId="0" applyAlignment="1"/>
    <xf numFmtId="0" fontId="23" fillId="0" borderId="0" xfId="0" applyFont="1" applyAlignment="1">
      <alignment horizontal="left" vertical="top"/>
    </xf>
    <xf numFmtId="0" fontId="19" fillId="0" borderId="0" xfId="0" applyFont="1" applyAlignment="1">
      <alignment horizontal="center" vertical="center" wrapText="1"/>
    </xf>
    <xf numFmtId="0" fontId="0" fillId="0" borderId="0" xfId="0" applyFont="1"/>
    <xf numFmtId="0" fontId="0" fillId="0" borderId="0" xfId="0"/>
    <xf numFmtId="0" fontId="23" fillId="0" borderId="0" xfId="0" applyFont="1" applyAlignment="1">
      <alignment horizontal="center" vertical="center"/>
    </xf>
    <xf numFmtId="0" fontId="23" fillId="0" borderId="0" xfId="0" applyFont="1" applyAlignment="1">
      <alignment horizontal="left" vertical="top"/>
    </xf>
    <xf numFmtId="0" fontId="0" fillId="0" borderId="0" xfId="0"/>
    <xf numFmtId="10" fontId="0" fillId="0" borderId="0" xfId="0" applyNumberFormat="1"/>
    <xf numFmtId="0" fontId="23" fillId="0" borderId="0" xfId="0" applyFont="1" applyAlignment="1">
      <alignment horizontal="center"/>
    </xf>
    <xf numFmtId="0" fontId="11" fillId="0" borderId="0" xfId="0" applyFont="1" applyAlignment="1">
      <alignment vertical="center"/>
    </xf>
    <xf numFmtId="0" fontId="11" fillId="0" borderId="0" xfId="0" applyFont="1" applyAlignment="1">
      <alignment horizontal="left" vertical="top"/>
    </xf>
    <xf numFmtId="10" fontId="0" fillId="0" borderId="0" xfId="0" applyNumberFormat="1" applyBorder="1"/>
    <xf numFmtId="0" fontId="0" fillId="0" borderId="5" xfId="0" applyBorder="1" applyAlignment="1">
      <alignment horizontal="left" vertical="top"/>
    </xf>
    <xf numFmtId="0" fontId="11" fillId="0" borderId="0" xfId="0" applyFont="1" applyAlignment="1">
      <alignment horizontal="left" vertical="top" wrapText="1"/>
    </xf>
    <xf numFmtId="0" fontId="23" fillId="0" borderId="0" xfId="0" applyFont="1"/>
    <xf numFmtId="0" fontId="23" fillId="0" borderId="0" xfId="0" applyFont="1" applyAlignment="1">
      <alignment horizontal="left" vertical="top" wrapText="1"/>
    </xf>
    <xf numFmtId="0" fontId="29" fillId="0" borderId="0" xfId="0" applyFont="1" applyAlignment="1">
      <alignment horizontal="left" vertical="top"/>
    </xf>
    <xf numFmtId="0" fontId="30" fillId="6" borderId="11" xfId="0" applyFont="1" applyFill="1" applyBorder="1" applyAlignment="1">
      <alignment vertical="center"/>
    </xf>
    <xf numFmtId="0" fontId="23" fillId="6" borderId="12" xfId="0" applyFont="1" applyFill="1" applyBorder="1" applyAlignment="1">
      <alignment vertical="center"/>
    </xf>
    <xf numFmtId="0" fontId="23" fillId="0" borderId="13" xfId="0" applyFont="1" applyBorder="1" applyAlignment="1">
      <alignment vertical="center"/>
    </xf>
    <xf numFmtId="0" fontId="23" fillId="0" borderId="9" xfId="0" applyFont="1" applyBorder="1" applyAlignment="1">
      <alignment horizontal="center" vertical="center" wrapText="1"/>
    </xf>
    <xf numFmtId="0" fontId="31" fillId="0" borderId="0" xfId="0" applyFont="1" applyFill="1" applyBorder="1" applyAlignment="1">
      <alignment horizontal="left" vertical="top" wrapText="1"/>
    </xf>
    <xf numFmtId="165" fontId="23" fillId="0" borderId="0" xfId="0" applyNumberFormat="1" applyFont="1" applyAlignment="1">
      <alignment horizontal="left" vertical="top"/>
    </xf>
    <xf numFmtId="0" fontId="11" fillId="0" borderId="5" xfId="0" applyFont="1" applyBorder="1"/>
    <xf numFmtId="0" fontId="32" fillId="0" borderId="5" xfId="0" applyFont="1" applyFill="1" applyBorder="1" applyAlignment="1">
      <alignment horizontal="left" vertical="top" wrapText="1"/>
    </xf>
    <xf numFmtId="0" fontId="11" fillId="0" borderId="5" xfId="0" applyFont="1" applyBorder="1" applyAlignment="1">
      <alignment horizontal="left" vertical="top"/>
    </xf>
    <xf numFmtId="0" fontId="32" fillId="0" borderId="5" xfId="0" applyFont="1" applyFill="1" applyBorder="1" applyAlignment="1">
      <alignment vertical="top" wrapText="1"/>
    </xf>
    <xf numFmtId="9" fontId="0" fillId="0" borderId="0" xfId="0" applyNumberFormat="1"/>
    <xf numFmtId="3" fontId="16" fillId="0" borderId="0" xfId="0" applyNumberFormat="1" applyFont="1" applyBorder="1" applyAlignment="1">
      <alignment horizontal="center" vertical="center" wrapText="1"/>
    </xf>
    <xf numFmtId="3" fontId="0" fillId="0" borderId="0" xfId="0" applyNumberFormat="1" applyBorder="1"/>
    <xf numFmtId="10" fontId="0" fillId="0" borderId="5" xfId="0" applyNumberFormat="1" applyBorder="1"/>
    <xf numFmtId="0" fontId="11" fillId="0" borderId="5" xfId="0" applyFont="1" applyBorder="1" applyAlignment="1">
      <alignment horizontal="right"/>
    </xf>
    <xf numFmtId="0" fontId="11" fillId="0" borderId="5" xfId="0" applyFont="1" applyBorder="1" applyAlignment="1">
      <alignment horizontal="right" vertical="top"/>
    </xf>
    <xf numFmtId="0" fontId="26" fillId="0" borderId="0" xfId="0" applyFont="1"/>
    <xf numFmtId="3" fontId="23" fillId="0" borderId="0" xfId="0" applyNumberFormat="1" applyFont="1" applyBorder="1" applyAlignment="1">
      <alignment horizontal="right"/>
    </xf>
    <xf numFmtId="165" fontId="23" fillId="0" borderId="0" xfId="0" applyNumberFormat="1" applyFont="1"/>
    <xf numFmtId="0" fontId="11" fillId="0" borderId="5" xfId="0" applyFont="1" applyBorder="1" applyAlignment="1">
      <alignment horizontal="left"/>
    </xf>
    <xf numFmtId="3" fontId="11" fillId="0" borderId="5" xfId="0" applyNumberFormat="1" applyFont="1" applyBorder="1" applyAlignment="1">
      <alignment horizontal="right" vertical="top"/>
    </xf>
    <xf numFmtId="10" fontId="11" fillId="0" borderId="5" xfId="0" applyNumberFormat="1" applyFont="1" applyBorder="1"/>
    <xf numFmtId="165" fontId="11" fillId="0" borderId="5" xfId="0" applyNumberFormat="1" applyFont="1" applyBorder="1" applyAlignment="1">
      <alignment horizontal="right" vertical="top"/>
    </xf>
    <xf numFmtId="10" fontId="0" fillId="0" borderId="0" xfId="0" applyNumberFormat="1" applyFont="1" applyAlignment="1">
      <alignment horizontal="right"/>
    </xf>
    <xf numFmtId="0" fontId="6" fillId="0" borderId="0" xfId="0" applyFont="1" applyAlignment="1">
      <alignment vertical="center" wrapText="1"/>
    </xf>
    <xf numFmtId="3" fontId="1" fillId="0" borderId="0" xfId="0" applyNumberFormat="1" applyFont="1"/>
    <xf numFmtId="0" fontId="23" fillId="0" borderId="0" xfId="0" applyFont="1" applyAlignment="1">
      <alignment horizontal="center" vertical="center"/>
    </xf>
    <xf numFmtId="0" fontId="0" fillId="0" borderId="0" xfId="0" applyAlignment="1"/>
    <xf numFmtId="0" fontId="6" fillId="0" borderId="0" xfId="0" quotePrefix="1" applyFont="1" applyAlignment="1">
      <alignment vertical="center" wrapText="1"/>
    </xf>
    <xf numFmtId="0" fontId="4" fillId="0" borderId="0" xfId="0" applyFont="1" applyAlignment="1">
      <alignment horizontal="left" vertical="top" wrapText="1"/>
    </xf>
    <xf numFmtId="0" fontId="23" fillId="0" borderId="0" xfId="0" applyFont="1" applyAlignment="1">
      <alignment horizontal="left" vertical="top"/>
    </xf>
    <xf numFmtId="0" fontId="16" fillId="0" borderId="0" xfId="0" applyFont="1" applyAlignment="1"/>
    <xf numFmtId="0" fontId="14" fillId="0" borderId="5" xfId="0" applyFont="1" applyBorder="1" applyAlignment="1">
      <alignment horizontal="left" vertical="center"/>
    </xf>
    <xf numFmtId="3" fontId="14" fillId="0" borderId="5" xfId="0" applyNumberFormat="1" applyFont="1" applyBorder="1" applyAlignment="1">
      <alignment horizontal="center" vertical="center"/>
    </xf>
    <xf numFmtId="9" fontId="14" fillId="0" borderId="5" xfId="0" applyNumberFormat="1" applyFont="1" applyFill="1" applyBorder="1" applyAlignment="1">
      <alignment horizontal="center" vertical="center" wrapText="1"/>
    </xf>
    <xf numFmtId="0" fontId="14" fillId="0" borderId="5" xfId="0" applyFont="1" applyBorder="1" applyAlignment="1">
      <alignment vertical="center" wrapText="1"/>
    </xf>
    <xf numFmtId="0" fontId="14" fillId="0" borderId="5" xfId="0" applyFont="1" applyBorder="1" applyAlignment="1">
      <alignment horizontal="center" vertical="center" wrapText="1"/>
    </xf>
    <xf numFmtId="3" fontId="1" fillId="0" borderId="2" xfId="0" applyNumberFormat="1" applyFont="1" applyBorder="1"/>
    <xf numFmtId="0" fontId="1" fillId="0" borderId="30" xfId="0" applyFont="1" applyBorder="1"/>
    <xf numFmtId="3" fontId="1" fillId="0" borderId="30" xfId="0" applyNumberFormat="1" applyFont="1" applyBorder="1"/>
    <xf numFmtId="0" fontId="1" fillId="0" borderId="31" xfId="0" applyFont="1" applyBorder="1"/>
    <xf numFmtId="0" fontId="2" fillId="0" borderId="31" xfId="0" applyFont="1" applyBorder="1"/>
    <xf numFmtId="0" fontId="2" fillId="0" borderId="30" xfId="0" applyFont="1" applyBorder="1"/>
    <xf numFmtId="3" fontId="2" fillId="0" borderId="30" xfId="0" applyNumberFormat="1" applyFont="1" applyBorder="1"/>
    <xf numFmtId="0" fontId="1" fillId="0" borderId="2" xfId="0" applyFont="1" applyBorder="1"/>
    <xf numFmtId="3" fontId="23" fillId="0" borderId="0" xfId="0" applyNumberFormat="1" applyFont="1" applyBorder="1"/>
    <xf numFmtId="3" fontId="2" fillId="0" borderId="32" xfId="0" applyNumberFormat="1" applyFont="1" applyBorder="1" applyAlignment="1">
      <alignment horizontal="right"/>
    </xf>
    <xf numFmtId="0" fontId="34" fillId="0" borderId="0" xfId="0" applyFont="1"/>
    <xf numFmtId="0" fontId="3" fillId="0" borderId="0" xfId="0" applyFont="1" applyAlignment="1">
      <alignment horizontal="right"/>
    </xf>
    <xf numFmtId="3" fontId="2" fillId="0" borderId="30" xfId="0" applyNumberFormat="1" applyFont="1" applyBorder="1" applyAlignment="1">
      <alignment horizontal="right"/>
    </xf>
    <xf numFmtId="0" fontId="2" fillId="0" borderId="0" xfId="0" applyFont="1"/>
    <xf numFmtId="3" fontId="1" fillId="0" borderId="30" xfId="0" applyNumberFormat="1" applyFont="1" applyBorder="1" applyAlignment="1">
      <alignment horizontal="right"/>
    </xf>
    <xf numFmtId="0" fontId="34" fillId="0" borderId="0" xfId="0" applyFont="1" applyAlignment="1">
      <alignment horizontal="right"/>
    </xf>
    <xf numFmtId="9" fontId="1" fillId="0" borderId="3" xfId="1" applyNumberFormat="1" applyFont="1" applyBorder="1" applyAlignment="1">
      <alignment horizontal="right"/>
    </xf>
    <xf numFmtId="9" fontId="1" fillId="0" borderId="0" xfId="1" applyNumberFormat="1" applyFont="1" applyBorder="1" applyAlignment="1">
      <alignment horizontal="right"/>
    </xf>
    <xf numFmtId="9" fontId="13" fillId="0" borderId="0" xfId="1" applyNumberFormat="1" applyFont="1" applyBorder="1" applyAlignment="1">
      <alignment horizontal="right"/>
    </xf>
    <xf numFmtId="0" fontId="16" fillId="0" borderId="0" xfId="0" applyFont="1" applyFill="1"/>
    <xf numFmtId="165" fontId="11" fillId="0" borderId="0" xfId="0" applyNumberFormat="1" applyFont="1"/>
    <xf numFmtId="0" fontId="11" fillId="0" borderId="0" xfId="0" applyFont="1" applyFill="1"/>
    <xf numFmtId="0" fontId="15" fillId="0" borderId="0" xfId="0" applyFont="1"/>
    <xf numFmtId="0" fontId="26" fillId="0" borderId="25" xfId="0" applyFont="1" applyBorder="1" applyAlignment="1">
      <alignment vertical="center"/>
    </xf>
    <xf numFmtId="0" fontId="26" fillId="7" borderId="17" xfId="0" applyFont="1" applyFill="1" applyBorder="1" applyAlignment="1">
      <alignment vertical="center"/>
    </xf>
    <xf numFmtId="165" fontId="23" fillId="0" borderId="0" xfId="0" applyNumberFormat="1" applyFont="1" applyFill="1" applyAlignment="1">
      <alignment vertical="top" wrapText="1"/>
    </xf>
    <xf numFmtId="0" fontId="17" fillId="0" borderId="0" xfId="0" applyFont="1"/>
    <xf numFmtId="0" fontId="35" fillId="0" borderId="0" xfId="0" applyFont="1"/>
    <xf numFmtId="0" fontId="35" fillId="0" borderId="0" xfId="0" applyFont="1" applyAlignment="1"/>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167" fontId="14" fillId="0" borderId="34" xfId="0" applyNumberFormat="1" applyFont="1" applyBorder="1" applyAlignment="1">
      <alignment horizontal="center" vertical="center"/>
    </xf>
    <xf numFmtId="167" fontId="14" fillId="0" borderId="34" xfId="0" applyNumberFormat="1" applyFont="1" applyFill="1" applyBorder="1" applyAlignment="1">
      <alignment horizontal="center" vertical="center"/>
    </xf>
    <xf numFmtId="0" fontId="22" fillId="4" borderId="34" xfId="0" applyFont="1" applyFill="1" applyBorder="1" applyAlignment="1">
      <alignment horizontal="center" vertical="center" wrapText="1"/>
    </xf>
    <xf numFmtId="9" fontId="21" fillId="4" borderId="34" xfId="0" applyNumberFormat="1" applyFont="1" applyFill="1" applyBorder="1" applyAlignment="1">
      <alignment horizontal="center" vertical="center" wrapText="1"/>
    </xf>
    <xf numFmtId="9" fontId="21" fillId="0" borderId="35" xfId="0" applyNumberFormat="1" applyFont="1" applyFill="1" applyBorder="1" applyAlignment="1">
      <alignment horizontal="center" vertical="center" wrapText="1"/>
    </xf>
    <xf numFmtId="0" fontId="19" fillId="0" borderId="0" xfId="0" applyFont="1" applyFill="1"/>
    <xf numFmtId="3" fontId="8" fillId="0" borderId="0" xfId="2" applyNumberFormat="1" applyFont="1" applyFill="1" applyBorder="1" applyAlignment="1">
      <alignment horizontal="right"/>
    </xf>
    <xf numFmtId="9" fontId="8" fillId="0" borderId="0" xfId="1" applyFont="1" applyFill="1" applyBorder="1" applyAlignment="1">
      <alignment horizontal="right"/>
    </xf>
    <xf numFmtId="9" fontId="14" fillId="0" borderId="34" xfId="0" applyNumberFormat="1" applyFont="1" applyFill="1" applyBorder="1" applyAlignment="1">
      <alignment horizontal="center" vertical="center" wrapText="1"/>
    </xf>
    <xf numFmtId="0" fontId="36" fillId="0" borderId="0" xfId="0" applyFont="1" applyAlignment="1">
      <alignment vertical="center"/>
    </xf>
    <xf numFmtId="0" fontId="20" fillId="0" borderId="0" xfId="0" applyFont="1" applyBorder="1" applyAlignment="1">
      <alignment vertical="center"/>
    </xf>
    <xf numFmtId="3" fontId="20" fillId="0" borderId="0" xfId="0" applyNumberFormat="1" applyFont="1" applyBorder="1" applyAlignment="1">
      <alignment horizontal="center" vertical="center" wrapText="1"/>
    </xf>
    <xf numFmtId="10" fontId="20" fillId="0" borderId="0" xfId="0" applyNumberFormat="1" applyFont="1" applyBorder="1" applyAlignment="1">
      <alignment horizontal="center" vertical="center"/>
    </xf>
    <xf numFmtId="0" fontId="2" fillId="0" borderId="26" xfId="0" applyFont="1" applyBorder="1"/>
    <xf numFmtId="0" fontId="2" fillId="0" borderId="26" xfId="0" applyFont="1" applyBorder="1" applyAlignment="1"/>
    <xf numFmtId="3" fontId="1" fillId="0" borderId="26" xfId="0" applyNumberFormat="1" applyFont="1" applyBorder="1" applyAlignment="1">
      <alignment horizontal="right"/>
    </xf>
    <xf numFmtId="10" fontId="2" fillId="0" borderId="26" xfId="1" applyNumberFormat="1" applyFont="1" applyBorder="1" applyAlignment="1">
      <alignment horizontal="right"/>
    </xf>
    <xf numFmtId="3" fontId="38" fillId="0" borderId="26" xfId="0" applyNumberFormat="1" applyFont="1" applyBorder="1" applyAlignment="1">
      <alignment horizontal="right"/>
    </xf>
    <xf numFmtId="3" fontId="2" fillId="0" borderId="1" xfId="0" applyNumberFormat="1" applyFont="1" applyBorder="1" applyAlignment="1">
      <alignment horizontal="right"/>
    </xf>
    <xf numFmtId="0" fontId="0" fillId="9" borderId="40" xfId="0" applyFont="1" applyFill="1" applyBorder="1" applyAlignment="1">
      <alignment horizontal="center" vertical="center" wrapText="1"/>
    </xf>
    <xf numFmtId="0" fontId="0" fillId="9" borderId="41" xfId="0" applyFont="1" applyFill="1" applyBorder="1" applyAlignment="1">
      <alignment horizontal="center" vertical="center" wrapText="1"/>
    </xf>
    <xf numFmtId="0" fontId="0" fillId="9" borderId="23" xfId="0" applyFont="1" applyFill="1" applyBorder="1" applyAlignment="1">
      <alignment horizontal="center" vertical="center" wrapText="1"/>
    </xf>
    <xf numFmtId="0" fontId="0" fillId="9" borderId="39"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9" borderId="42" xfId="0" applyFont="1" applyFill="1" applyBorder="1" applyAlignment="1">
      <alignment horizontal="center" vertical="center" wrapText="1"/>
    </xf>
    <xf numFmtId="0" fontId="11" fillId="0" borderId="8" xfId="0" applyFont="1" applyBorder="1" applyAlignment="1">
      <alignment vertical="center" wrapText="1"/>
    </xf>
    <xf numFmtId="3" fontId="27" fillId="0" borderId="16" xfId="0" applyNumberFormat="1" applyFont="1" applyBorder="1" applyAlignment="1">
      <alignment horizontal="center" vertical="center" wrapText="1"/>
    </xf>
    <xf numFmtId="3" fontId="27" fillId="0" borderId="38" xfId="0" applyNumberFormat="1" applyFont="1" applyBorder="1" applyAlignment="1">
      <alignment horizontal="center" vertical="center" wrapText="1"/>
    </xf>
    <xf numFmtId="0" fontId="11" fillId="0" borderId="9" xfId="0" applyFont="1" applyBorder="1" applyAlignment="1">
      <alignment vertical="center" wrapText="1"/>
    </xf>
    <xf numFmtId="10" fontId="27" fillId="0" borderId="10" xfId="1" applyNumberFormat="1" applyFont="1" applyBorder="1" applyAlignment="1">
      <alignment horizontal="center" vertical="center" wrapText="1"/>
    </xf>
    <xf numFmtId="10" fontId="27" fillId="0" borderId="35" xfId="1" applyNumberFormat="1" applyFont="1" applyBorder="1" applyAlignment="1">
      <alignment horizontal="center" vertical="center" wrapText="1"/>
    </xf>
    <xf numFmtId="0" fontId="27" fillId="9" borderId="5" xfId="0" applyFont="1" applyFill="1" applyBorder="1" applyAlignment="1">
      <alignment horizontal="center" vertical="center" wrapText="1"/>
    </xf>
    <xf numFmtId="0" fontId="27" fillId="9" borderId="5" xfId="0" applyFont="1" applyFill="1" applyBorder="1" applyAlignment="1">
      <alignment horizontal="center" vertical="center"/>
    </xf>
    <xf numFmtId="3" fontId="27" fillId="0" borderId="5" xfId="0" applyNumberFormat="1" applyFont="1" applyBorder="1" applyAlignment="1">
      <alignment horizontal="center" vertical="center" wrapText="1"/>
    </xf>
    <xf numFmtId="10" fontId="27" fillId="0" borderId="5" xfId="0" applyNumberFormat="1" applyFont="1" applyBorder="1" applyAlignment="1">
      <alignment horizontal="center" vertical="center"/>
    </xf>
    <xf numFmtId="3" fontId="40" fillId="0" borderId="24" xfId="0" applyNumberFormat="1" applyFont="1" applyFill="1" applyBorder="1" applyAlignment="1">
      <alignment horizontal="right"/>
    </xf>
    <xf numFmtId="3" fontId="40" fillId="7" borderId="17" xfId="0" applyNumberFormat="1" applyFont="1" applyFill="1" applyBorder="1" applyAlignment="1">
      <alignment horizontal="right"/>
    </xf>
    <xf numFmtId="10" fontId="41" fillId="0" borderId="13" xfId="0" applyNumberFormat="1" applyFont="1" applyBorder="1"/>
    <xf numFmtId="0" fontId="0" fillId="0" borderId="0" xfId="0" applyAlignment="1"/>
    <xf numFmtId="9" fontId="11" fillId="0" borderId="0" xfId="0" applyNumberFormat="1" applyFont="1" applyBorder="1" applyAlignment="1">
      <alignment vertical="center"/>
    </xf>
    <xf numFmtId="0" fontId="23" fillId="0" borderId="0" xfId="0" applyFont="1" applyAlignment="1">
      <alignment horizontal="center" vertical="center"/>
    </xf>
    <xf numFmtId="0" fontId="10" fillId="0" borderId="0" xfId="0" applyFont="1" applyAlignment="1">
      <alignment vertical="top" wrapText="1"/>
    </xf>
    <xf numFmtId="0" fontId="0" fillId="0" borderId="0" xfId="0" applyAlignment="1"/>
    <xf numFmtId="0" fontId="10" fillId="0" borderId="0" xfId="0" applyFont="1" applyAlignment="1">
      <alignment horizontal="left" vertical="top" wrapText="1"/>
    </xf>
    <xf numFmtId="0" fontId="23" fillId="8" borderId="6"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23" fillId="0" borderId="27"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16"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32" xfId="0" applyFont="1" applyBorder="1" applyAlignment="1"/>
    <xf numFmtId="0" fontId="0" fillId="0" borderId="32" xfId="0" applyBorder="1" applyAlignment="1"/>
    <xf numFmtId="0" fontId="2" fillId="0" borderId="26" xfId="0" applyFont="1" applyBorder="1" applyAlignment="1"/>
    <xf numFmtId="0" fontId="1" fillId="0" borderId="26" xfId="0" applyFont="1" applyBorder="1" applyAlignment="1"/>
    <xf numFmtId="0" fontId="23" fillId="0" borderId="0" xfId="0" applyFont="1" applyAlignment="1">
      <alignment horizontal="left" vertical="top" wrapText="1"/>
    </xf>
    <xf numFmtId="0" fontId="0" fillId="0" borderId="36" xfId="0" applyFont="1" applyBorder="1" applyAlignment="1">
      <alignment vertical="center" wrapText="1"/>
    </xf>
    <xf numFmtId="0" fontId="0" fillId="0" borderId="37" xfId="0" applyFont="1" applyBorder="1" applyAlignment="1">
      <alignment vertical="center" wrapText="1"/>
    </xf>
    <xf numFmtId="0" fontId="23" fillId="0" borderId="0" xfId="0" applyFont="1" applyAlignment="1">
      <alignment horizontal="left" vertical="top"/>
    </xf>
    <xf numFmtId="0" fontId="23" fillId="0" borderId="8"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42" fillId="0" borderId="0" xfId="0" applyFont="1" applyAlignment="1"/>
    <xf numFmtId="0" fontId="41" fillId="0" borderId="0" xfId="0" applyFont="1" applyAlignment="1"/>
    <xf numFmtId="0" fontId="42" fillId="0" borderId="0" xfId="0" applyFont="1"/>
    <xf numFmtId="0" fontId="41" fillId="10" borderId="5" xfId="0" applyFont="1" applyFill="1" applyBorder="1" applyAlignment="1">
      <alignment horizontal="center" vertical="center" wrapText="1"/>
    </xf>
    <xf numFmtId="0" fontId="41" fillId="11" borderId="5"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0" xfId="0" applyFont="1" applyFill="1" applyBorder="1" applyAlignment="1">
      <alignment horizontal="left" vertical="center" wrapText="1"/>
    </xf>
    <xf numFmtId="9" fontId="11" fillId="0" borderId="5" xfId="0" applyNumberFormat="1" applyFont="1" applyBorder="1" applyAlignment="1">
      <alignment horizontal="center" vertical="center" wrapText="1"/>
    </xf>
    <xf numFmtId="9" fontId="11" fillId="0" borderId="5" xfId="0" applyNumberFormat="1" applyFont="1" applyBorder="1" applyAlignment="1">
      <alignment horizontal="center" vertical="center"/>
    </xf>
    <xf numFmtId="0" fontId="33" fillId="0" borderId="1" xfId="0" applyFont="1" applyBorder="1" applyAlignment="1">
      <alignment horizontal="left" vertical="top"/>
    </xf>
    <xf numFmtId="0" fontId="21" fillId="0" borderId="1" xfId="0" applyFont="1" applyFill="1" applyBorder="1" applyAlignment="1">
      <alignment horizontal="center"/>
    </xf>
    <xf numFmtId="0" fontId="11" fillId="0" borderId="1" xfId="0" applyFont="1" applyBorder="1" applyAlignment="1">
      <alignment horizontal="center" vertical="top"/>
    </xf>
    <xf numFmtId="0" fontId="0" fillId="0" borderId="1" xfId="0" applyBorder="1"/>
    <xf numFmtId="3" fontId="0" fillId="0" borderId="1" xfId="0" applyNumberFormat="1" applyBorder="1" applyAlignment="1">
      <alignment horizontal="center"/>
    </xf>
    <xf numFmtId="165" fontId="11" fillId="0" borderId="1" xfId="0" applyNumberFormat="1" applyFont="1" applyBorder="1" applyAlignment="1">
      <alignment horizontal="center"/>
    </xf>
    <xf numFmtId="0" fontId="11" fillId="0" borderId="15" xfId="0" applyFont="1" applyBorder="1" applyAlignment="1">
      <alignment horizontal="left" vertical="top" wrapText="1"/>
    </xf>
    <xf numFmtId="0" fontId="0" fillId="0" borderId="16" xfId="0" applyBorder="1"/>
    <xf numFmtId="0" fontId="21" fillId="0" borderId="15" xfId="0" applyFont="1" applyFill="1" applyBorder="1" applyAlignment="1">
      <alignment horizontal="center" vertical="top" wrapText="1"/>
    </xf>
    <xf numFmtId="0" fontId="11" fillId="0" borderId="15" xfId="0" applyFont="1" applyBorder="1" applyAlignment="1">
      <alignment horizontal="center" vertical="top" wrapText="1"/>
    </xf>
    <xf numFmtId="166" fontId="0" fillId="0" borderId="16" xfId="2" applyNumberFormat="1" applyFont="1" applyBorder="1" applyAlignment="1">
      <alignment horizontal="center"/>
    </xf>
    <xf numFmtId="165" fontId="0" fillId="0" borderId="16" xfId="1" applyNumberFormat="1" applyFont="1" applyFill="1" applyBorder="1" applyAlignment="1">
      <alignment horizontal="center"/>
    </xf>
    <xf numFmtId="166" fontId="0" fillId="0" borderId="16" xfId="2" applyNumberFormat="1" applyFont="1" applyBorder="1" applyAlignment="1">
      <alignment horizontal="center" vertical="center"/>
    </xf>
  </cellXfs>
  <cellStyles count="9">
    <cellStyle name="Comma" xfId="2" builtinId="3"/>
    <cellStyle name="Normal" xfId="0" builtinId="0"/>
    <cellStyle name="Normal 11 2" xfId="7"/>
    <cellStyle name="Normal 12 2" xfId="5"/>
    <cellStyle name="Normal 2" xfId="3"/>
    <cellStyle name="Normal 3" xfId="4"/>
    <cellStyle name="Normal 5" xfId="8"/>
    <cellStyle name="Percent" xfId="1" builtinId="5"/>
    <cellStyle name="Percent 2" xfId="6"/>
  </cellStyles>
  <dxfs count="1">
    <dxf>
      <font>
        <color rgb="FFFF0000"/>
      </font>
    </dxf>
  </dxfs>
  <tableStyles count="0" defaultTableStyle="TableStyleMedium2" defaultPivotStyle="PivotStyleLight16"/>
  <colors>
    <mruColors>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gcdocs2/otcsdav/nodes/358618629/2019-2020%20DRF%20PIP%20Data%20Collection%20Template%20-%20Indicator%20Analysis%20-%20MASTER%20-%20With%20up%20to%20date%20Data%20and%20Analysis.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 1"/>
      <sheetName val="CR 2"/>
      <sheetName val="CR 3"/>
      <sheetName val="I 1, 28, 29"/>
      <sheetName val=" I 2"/>
      <sheetName val="I 10 "/>
      <sheetName val="I 3"/>
      <sheetName val="I 4"/>
      <sheetName val="I 5, 13, 24"/>
      <sheetName val="I 6"/>
      <sheetName val="I 7"/>
      <sheetName val="I 8, etc. (PRs)"/>
      <sheetName val="I 9 "/>
      <sheetName val="FR PR I 9"/>
      <sheetName val="I 11"/>
      <sheetName val="I 12, 48"/>
      <sheetName val="I 14"/>
      <sheetName val="I 15, 16, 20, 21, 54, 55, 56"/>
      <sheetName val="I 23"/>
      <sheetName val="I 26"/>
      <sheetName val="I 27"/>
      <sheetName val="I 30"/>
      <sheetName val="I 31, 33"/>
      <sheetName val="I 34, 35"/>
      <sheetName val="I 36"/>
      <sheetName val="I 37, 38, 39, 42, 43, 44"/>
      <sheetName val="I 41"/>
      <sheetName val="I 45"/>
      <sheetName val="I 47, 49"/>
      <sheetName val="I 50, 51, 53"/>
      <sheetName val="I 52"/>
      <sheetName val="I 57"/>
      <sheetName val="I 58"/>
    </sheetNames>
    <sheetDataSet>
      <sheetData sheetId="0"/>
      <sheetData sheetId="1"/>
      <sheetData sheetId="2"/>
      <sheetData sheetId="3"/>
      <sheetData sheetId="4"/>
      <sheetData sheetId="5">
        <row r="5">
          <cell r="B5">
            <v>1076</v>
          </cell>
        </row>
        <row r="12">
          <cell r="B12">
            <v>9057</v>
          </cell>
        </row>
        <row r="19">
          <cell r="B19">
            <v>482650</v>
          </cell>
        </row>
      </sheetData>
      <sheetData sheetId="6">
        <row r="46">
          <cell r="F46">
            <v>3664538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6"/>
  <sheetViews>
    <sheetView tabSelected="1" workbookViewId="0"/>
  </sheetViews>
  <sheetFormatPr defaultRowHeight="15" x14ac:dyDescent="0.25"/>
  <cols>
    <col min="2" max="2" width="16.5703125" customWidth="1"/>
    <col min="3" max="3" width="23.42578125" customWidth="1"/>
    <col min="4" max="4" width="14.28515625" customWidth="1"/>
  </cols>
  <sheetData>
    <row r="2" spans="1:4" ht="19.5" customHeight="1" x14ac:dyDescent="0.25">
      <c r="A2" s="17" t="s">
        <v>133</v>
      </c>
    </row>
    <row r="3" spans="1:4" x14ac:dyDescent="0.25">
      <c r="A3" s="17" t="s">
        <v>139</v>
      </c>
    </row>
    <row r="4" spans="1:4" x14ac:dyDescent="0.25">
      <c r="A4" s="68"/>
    </row>
    <row r="5" spans="1:4" x14ac:dyDescent="0.25">
      <c r="A5" s="90" t="s">
        <v>103</v>
      </c>
      <c r="B5" s="96" t="s">
        <v>104</v>
      </c>
      <c r="C5" s="96" t="s">
        <v>138</v>
      </c>
      <c r="D5" s="97" t="s">
        <v>29</v>
      </c>
    </row>
    <row r="6" spans="1:4" x14ac:dyDescent="0.25">
      <c r="A6" s="77">
        <v>2019</v>
      </c>
      <c r="B6" s="58">
        <v>1696871</v>
      </c>
      <c r="C6" s="58">
        <v>4077471</v>
      </c>
      <c r="D6" s="102">
        <v>5774342</v>
      </c>
    </row>
  </sheetData>
  <pageMargins left="0.7" right="0.7" top="0.75" bottom="0.75" header="0.3" footer="0.3"/>
  <pageSetup paperSize="5"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B23" sqref="B23"/>
    </sheetView>
  </sheetViews>
  <sheetFormatPr defaultColWidth="9.140625" defaultRowHeight="12.75" x14ac:dyDescent="0.2"/>
  <cols>
    <col min="1" max="1" width="43.140625" style="27" customWidth="1"/>
    <col min="2" max="3" width="11.42578125" style="40" customWidth="1"/>
    <col min="4" max="13" width="9.140625" style="40"/>
    <col min="14" max="16384" width="9.140625" style="27"/>
  </cols>
  <sheetData>
    <row r="1" spans="1:13" ht="15.75" x14ac:dyDescent="0.25">
      <c r="A1" s="79" t="s">
        <v>135</v>
      </c>
    </row>
    <row r="2" spans="1:13" ht="15.75" x14ac:dyDescent="0.25">
      <c r="A2" s="79" t="s">
        <v>136</v>
      </c>
    </row>
    <row r="4" spans="1:13" x14ac:dyDescent="0.2">
      <c r="A4" s="59" t="s">
        <v>191</v>
      </c>
      <c r="F4" s="27"/>
      <c r="G4" s="27"/>
      <c r="H4" s="27"/>
      <c r="I4" s="27"/>
      <c r="J4" s="27"/>
      <c r="K4" s="27"/>
      <c r="L4" s="27"/>
      <c r="M4" s="27"/>
    </row>
    <row r="5" spans="1:13" x14ac:dyDescent="0.2">
      <c r="A5" s="14"/>
      <c r="B5" s="15" t="s">
        <v>83</v>
      </c>
      <c r="C5" s="14" t="s">
        <v>42</v>
      </c>
      <c r="E5" s="41"/>
      <c r="F5" s="27"/>
      <c r="G5" s="27"/>
      <c r="H5" s="27"/>
      <c r="I5" s="27"/>
      <c r="J5" s="27"/>
      <c r="K5" s="27"/>
      <c r="L5" s="27"/>
      <c r="M5" s="27"/>
    </row>
    <row r="6" spans="1:13" x14ac:dyDescent="0.2">
      <c r="A6" s="42" t="s">
        <v>84</v>
      </c>
      <c r="B6" s="43">
        <v>1315</v>
      </c>
      <c r="C6" s="44">
        <v>0.65800000000000003</v>
      </c>
      <c r="E6" s="45"/>
      <c r="F6" s="27"/>
      <c r="G6" s="27"/>
      <c r="H6" s="27"/>
      <c r="I6" s="27"/>
      <c r="J6" s="27"/>
      <c r="K6" s="27"/>
      <c r="L6" s="27"/>
      <c r="M6" s="27"/>
    </row>
    <row r="7" spans="1:13" x14ac:dyDescent="0.2">
      <c r="A7" s="46" t="s">
        <v>85</v>
      </c>
      <c r="B7" s="47">
        <v>267</v>
      </c>
      <c r="C7" s="135">
        <v>0.13400000000000001</v>
      </c>
      <c r="F7" s="27"/>
      <c r="G7" s="27"/>
      <c r="H7" s="27"/>
      <c r="I7" s="27"/>
      <c r="J7" s="27"/>
      <c r="K7" s="27"/>
      <c r="L7" s="27"/>
      <c r="M7" s="27"/>
    </row>
    <row r="8" spans="1:13" x14ac:dyDescent="0.2">
      <c r="A8" s="1" t="s">
        <v>86</v>
      </c>
      <c r="B8" s="48">
        <v>1048</v>
      </c>
      <c r="C8" s="136">
        <v>0.52400000000000002</v>
      </c>
      <c r="F8" s="27"/>
      <c r="G8" s="27"/>
      <c r="H8" s="27"/>
      <c r="I8" s="27"/>
      <c r="J8" s="27"/>
      <c r="K8" s="27"/>
      <c r="L8" s="27"/>
      <c r="M8" s="27"/>
    </row>
    <row r="9" spans="1:13" x14ac:dyDescent="0.2">
      <c r="A9" s="1" t="s">
        <v>87</v>
      </c>
      <c r="B9" s="48">
        <v>624</v>
      </c>
      <c r="C9" s="136">
        <v>0.312</v>
      </c>
      <c r="E9" s="45"/>
      <c r="F9" s="27"/>
      <c r="G9" s="27"/>
      <c r="H9" s="27"/>
      <c r="I9" s="27"/>
      <c r="J9" s="27"/>
      <c r="K9" s="27"/>
      <c r="L9" s="27"/>
      <c r="M9" s="27"/>
    </row>
    <row r="10" spans="1:13" x14ac:dyDescent="0.2">
      <c r="A10" s="16" t="s">
        <v>88</v>
      </c>
      <c r="B10" s="48">
        <v>54</v>
      </c>
      <c r="C10" s="137">
        <v>2.7E-2</v>
      </c>
      <c r="F10" s="27"/>
      <c r="G10" s="27"/>
      <c r="H10" s="27"/>
      <c r="I10" s="27"/>
      <c r="J10" s="27"/>
      <c r="K10" s="27"/>
      <c r="L10" s="27"/>
      <c r="M10" s="27"/>
    </row>
    <row r="11" spans="1:13" x14ac:dyDescent="0.2">
      <c r="A11" s="1" t="s">
        <v>89</v>
      </c>
      <c r="B11" s="48">
        <v>8</v>
      </c>
      <c r="C11" s="136">
        <v>4.0000000000000001E-3</v>
      </c>
      <c r="F11" s="27"/>
      <c r="G11" s="27"/>
      <c r="H11" s="27"/>
      <c r="I11" s="27"/>
      <c r="J11" s="27"/>
      <c r="K11" s="27"/>
      <c r="L11" s="27"/>
      <c r="M11" s="27"/>
    </row>
    <row r="12" spans="1:13" ht="14.25" customHeight="1" x14ac:dyDescent="0.2">
      <c r="A12" s="3" t="s">
        <v>29</v>
      </c>
      <c r="B12" s="49">
        <v>2000</v>
      </c>
      <c r="C12" s="50">
        <v>1</v>
      </c>
      <c r="F12" s="27"/>
      <c r="G12" s="27"/>
      <c r="H12" s="27"/>
      <c r="I12" s="27"/>
      <c r="J12" s="27"/>
      <c r="K12" s="27"/>
      <c r="L12" s="27"/>
      <c r="M12" s="27"/>
    </row>
    <row r="13" spans="1:13" x14ac:dyDescent="0.2">
      <c r="A13" s="9"/>
      <c r="B13" s="52"/>
      <c r="C13" s="53"/>
      <c r="F13" s="27"/>
      <c r="G13" s="27"/>
      <c r="H13" s="27"/>
      <c r="I13" s="27"/>
      <c r="J13" s="27"/>
      <c r="K13" s="27"/>
      <c r="L13" s="27"/>
      <c r="M13" s="27"/>
    </row>
    <row r="14" spans="1:13" x14ac:dyDescent="0.2">
      <c r="A14" s="9" t="s">
        <v>41</v>
      </c>
      <c r="B14" s="52"/>
      <c r="C14" s="53"/>
      <c r="F14" s="27"/>
      <c r="G14" s="27"/>
      <c r="H14" s="27"/>
      <c r="I14" s="27"/>
      <c r="J14" s="27"/>
      <c r="K14" s="27"/>
      <c r="L14" s="27"/>
      <c r="M14" s="27"/>
    </row>
    <row r="15" spans="1:13" x14ac:dyDescent="0.2">
      <c r="A15" s="11" t="s">
        <v>192</v>
      </c>
      <c r="B15" s="52"/>
      <c r="C15" s="53"/>
      <c r="F15" s="27"/>
      <c r="G15" s="27"/>
      <c r="H15" s="27"/>
      <c r="I15" s="27"/>
      <c r="J15" s="27"/>
      <c r="K15" s="27"/>
      <c r="L15" s="27"/>
      <c r="M15" s="27"/>
    </row>
    <row r="16" spans="1:13" x14ac:dyDescent="0.2">
      <c r="A16" s="11" t="s">
        <v>193</v>
      </c>
      <c r="B16" s="52"/>
      <c r="C16" s="53"/>
      <c r="F16" s="27"/>
      <c r="G16" s="27"/>
      <c r="H16" s="27"/>
      <c r="I16" s="27"/>
      <c r="J16" s="27"/>
      <c r="K16" s="27"/>
      <c r="L16" s="27"/>
      <c r="M16" s="27"/>
    </row>
    <row r="17" spans="1:13" x14ac:dyDescent="0.2">
      <c r="A17" s="11" t="s">
        <v>90</v>
      </c>
      <c r="B17" s="52"/>
      <c r="C17" s="53"/>
      <c r="F17" s="27"/>
      <c r="G17" s="27"/>
      <c r="H17" s="27"/>
      <c r="I17" s="27"/>
      <c r="J17" s="27"/>
      <c r="K17" s="27"/>
      <c r="L17" s="27"/>
      <c r="M17" s="27"/>
    </row>
    <row r="18" spans="1:13" x14ac:dyDescent="0.2">
      <c r="A18" s="11" t="s">
        <v>194</v>
      </c>
      <c r="B18" s="52"/>
      <c r="C18" s="53"/>
      <c r="D18" s="27"/>
      <c r="E18" s="27"/>
      <c r="F18" s="27"/>
      <c r="G18" s="27"/>
      <c r="H18" s="27"/>
      <c r="I18" s="27"/>
      <c r="J18" s="27"/>
      <c r="K18" s="27"/>
      <c r="L18" s="27"/>
      <c r="M18" s="27"/>
    </row>
    <row r="19" spans="1:13" x14ac:dyDescent="0.2">
      <c r="A19" s="10" t="s">
        <v>195</v>
      </c>
      <c r="B19" s="52"/>
      <c r="C19" s="53"/>
      <c r="D19" s="27"/>
      <c r="E19" s="27"/>
      <c r="F19" s="27"/>
      <c r="G19" s="27"/>
      <c r="H19" s="27"/>
      <c r="I19" s="27"/>
      <c r="J19" s="27"/>
      <c r="K19" s="27"/>
      <c r="L19" s="27"/>
      <c r="M19" s="27"/>
    </row>
    <row r="20" spans="1:13" x14ac:dyDescent="0.2">
      <c r="A20" s="10"/>
      <c r="B20" s="52"/>
      <c r="C20" s="53"/>
      <c r="F20" s="27"/>
      <c r="G20" s="27"/>
      <c r="H20" s="27"/>
      <c r="I20" s="27"/>
      <c r="J20" s="27"/>
      <c r="K20" s="27"/>
      <c r="L20" s="27"/>
      <c r="M20" s="27"/>
    </row>
    <row r="21" spans="1:13" ht="15.75" x14ac:dyDescent="0.25">
      <c r="A21" s="155"/>
      <c r="B21" s="156"/>
      <c r="C21" s="157"/>
      <c r="E21" s="41"/>
      <c r="F21" s="27"/>
      <c r="G21" s="27"/>
      <c r="H21" s="27"/>
      <c r="I21" s="27"/>
      <c r="J21" s="27"/>
      <c r="K21" s="27"/>
      <c r="L21" s="27"/>
      <c r="M21" s="27"/>
    </row>
    <row r="22" spans="1:13" x14ac:dyDescent="0.2">
      <c r="A22" s="11"/>
      <c r="B22" s="52"/>
      <c r="C22" s="53"/>
      <c r="E22" s="45"/>
      <c r="F22" s="27"/>
      <c r="G22" s="27"/>
      <c r="H22" s="27"/>
      <c r="I22" s="27"/>
      <c r="J22" s="27"/>
      <c r="K22" s="27"/>
      <c r="L22" s="27"/>
      <c r="M22" s="27"/>
    </row>
    <row r="23" spans="1:13" x14ac:dyDescent="0.2">
      <c r="A23" s="11"/>
      <c r="B23" s="52"/>
      <c r="C23" s="53"/>
      <c r="F23" s="27"/>
      <c r="G23" s="27"/>
      <c r="H23" s="27"/>
      <c r="I23" s="27"/>
      <c r="J23" s="27"/>
      <c r="K23" s="27"/>
      <c r="L23" s="27"/>
      <c r="M23" s="27"/>
    </row>
    <row r="24" spans="1:13" x14ac:dyDescent="0.2">
      <c r="A24" s="54"/>
      <c r="B24" s="52"/>
      <c r="C24" s="53"/>
      <c r="F24" s="27"/>
      <c r="G24" s="27"/>
      <c r="H24" s="27"/>
      <c r="I24" s="27"/>
      <c r="J24" s="27"/>
      <c r="K24" s="27"/>
      <c r="L24" s="27"/>
      <c r="M24" s="27"/>
    </row>
    <row r="25" spans="1:13" x14ac:dyDescent="0.2">
      <c r="A25" s="11"/>
      <c r="B25" s="111"/>
      <c r="C25" s="111"/>
      <c r="E25" s="45"/>
      <c r="F25" s="27"/>
      <c r="G25" s="27"/>
      <c r="H25" s="27"/>
      <c r="I25" s="27"/>
      <c r="J25" s="27"/>
      <c r="K25" s="27"/>
      <c r="L25" s="27"/>
      <c r="M25" s="27"/>
    </row>
    <row r="26" spans="1:13" x14ac:dyDescent="0.2">
      <c r="A26" s="111"/>
      <c r="B26" s="52"/>
      <c r="C26" s="53"/>
      <c r="F26" s="27"/>
      <c r="G26" s="27"/>
      <c r="H26" s="27"/>
      <c r="I26" s="27"/>
      <c r="J26" s="27"/>
      <c r="K26" s="27"/>
      <c r="L26" s="27"/>
      <c r="M26" s="27"/>
    </row>
    <row r="27" spans="1:13" x14ac:dyDescent="0.2">
      <c r="A27" s="51"/>
      <c r="F27" s="27"/>
      <c r="G27" s="27"/>
      <c r="H27" s="27"/>
      <c r="I27" s="27"/>
      <c r="J27" s="27"/>
      <c r="K27" s="27"/>
      <c r="L27" s="27"/>
      <c r="M27" s="27"/>
    </row>
    <row r="28" spans="1:13" x14ac:dyDescent="0.2">
      <c r="F28" s="27"/>
      <c r="G28" s="27"/>
      <c r="H28" s="27"/>
      <c r="I28" s="27"/>
      <c r="J28" s="27"/>
      <c r="K28" s="27"/>
      <c r="L28" s="27"/>
      <c r="M28" s="27"/>
    </row>
    <row r="29" spans="1:13" x14ac:dyDescent="0.2">
      <c r="F29" s="27"/>
      <c r="G29" s="27"/>
      <c r="H29" s="27"/>
      <c r="I29" s="27"/>
      <c r="J29" s="27"/>
      <c r="K29" s="27"/>
      <c r="L29" s="27"/>
      <c r="M29" s="27"/>
    </row>
    <row r="30" spans="1:13" x14ac:dyDescent="0.2">
      <c r="F30" s="27"/>
      <c r="G30" s="27"/>
      <c r="H30" s="27"/>
      <c r="I30" s="27"/>
      <c r="J30" s="27"/>
      <c r="K30" s="27"/>
      <c r="L30" s="27"/>
      <c r="M30" s="27"/>
    </row>
    <row r="31" spans="1:13" x14ac:dyDescent="0.2">
      <c r="A31" s="138"/>
      <c r="F31" s="27"/>
      <c r="G31" s="27"/>
      <c r="H31" s="27"/>
      <c r="I31" s="27"/>
      <c r="J31" s="27"/>
      <c r="K31" s="27"/>
      <c r="L31" s="27"/>
      <c r="M31" s="27"/>
    </row>
    <row r="32" spans="1:13" x14ac:dyDescent="0.2">
      <c r="F32" s="27"/>
      <c r="G32" s="27"/>
      <c r="H32" s="27"/>
      <c r="I32" s="27"/>
      <c r="J32" s="27"/>
      <c r="K32" s="27"/>
      <c r="L32" s="27"/>
      <c r="M32" s="27"/>
    </row>
    <row r="33" spans="4:13" x14ac:dyDescent="0.2">
      <c r="F33" s="27"/>
      <c r="G33" s="27"/>
      <c r="H33" s="27"/>
      <c r="I33" s="27"/>
      <c r="J33" s="27"/>
      <c r="K33" s="27"/>
      <c r="L33" s="27"/>
      <c r="M33" s="27"/>
    </row>
    <row r="34" spans="4:13" ht="22.5" customHeight="1" x14ac:dyDescent="0.2">
      <c r="D34" s="111"/>
      <c r="E34" s="111"/>
      <c r="F34" s="111"/>
      <c r="G34" s="111"/>
      <c r="H34" s="111"/>
      <c r="I34" s="111"/>
      <c r="J34" s="111"/>
      <c r="K34" s="111"/>
      <c r="L34" s="111"/>
      <c r="M34" s="111"/>
    </row>
    <row r="35" spans="4:13" hidden="1" x14ac:dyDescent="0.2">
      <c r="D35" s="27"/>
      <c r="E35" s="27"/>
      <c r="F35" s="27"/>
      <c r="G35" s="27"/>
      <c r="H35" s="27"/>
      <c r="I35" s="27"/>
      <c r="J35" s="27"/>
      <c r="K35" s="27"/>
      <c r="L35" s="27"/>
      <c r="M35" s="27"/>
    </row>
  </sheetData>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5" x14ac:dyDescent="0.25"/>
  <cols>
    <col min="1" max="1" width="15.85546875" customWidth="1"/>
    <col min="2" max="2" width="36.85546875" customWidth="1"/>
    <col min="3" max="3" width="35" customWidth="1"/>
    <col min="4" max="4" width="12.7109375" customWidth="1"/>
  </cols>
  <sheetData>
    <row r="1" spans="1:4" s="71" customFormat="1" x14ac:dyDescent="0.25"/>
    <row r="2" spans="1:4" ht="15.75" x14ac:dyDescent="0.25">
      <c r="A2" s="79" t="s">
        <v>108</v>
      </c>
      <c r="B2" s="68"/>
      <c r="C2" s="68"/>
      <c r="D2" s="68"/>
    </row>
    <row r="3" spans="1:4" ht="16.5" customHeight="1" x14ac:dyDescent="0.25">
      <c r="A3" s="217" t="s">
        <v>91</v>
      </c>
      <c r="B3" s="217"/>
      <c r="C3" s="217"/>
      <c r="D3" s="144">
        <v>0.372</v>
      </c>
    </row>
    <row r="4" spans="1:4" s="68" customFormat="1" ht="17.25" customHeight="1" x14ac:dyDescent="0.25">
      <c r="A4" s="78"/>
      <c r="B4" s="78"/>
      <c r="C4" s="78"/>
      <c r="D4" s="78"/>
    </row>
    <row r="5" spans="1:4" ht="17.25" customHeight="1" x14ac:dyDescent="0.25">
      <c r="A5" s="239" t="s">
        <v>134</v>
      </c>
      <c r="B5" s="241" t="s">
        <v>212</v>
      </c>
      <c r="C5" s="241" t="s">
        <v>213</v>
      </c>
      <c r="D5" s="242" t="s">
        <v>106</v>
      </c>
    </row>
    <row r="6" spans="1:4" x14ac:dyDescent="0.25">
      <c r="A6" s="240" t="s">
        <v>196</v>
      </c>
      <c r="B6" s="245">
        <v>28974</v>
      </c>
      <c r="C6" s="243">
        <v>77793</v>
      </c>
      <c r="D6" s="244">
        <f>B6/C6</f>
        <v>0.37244996336431296</v>
      </c>
    </row>
    <row r="7" spans="1:4" x14ac:dyDescent="0.25">
      <c r="A7" s="55"/>
      <c r="B7" s="55"/>
      <c r="C7" s="55"/>
      <c r="D7" s="55"/>
    </row>
    <row r="8" spans="1:4" x14ac:dyDescent="0.25">
      <c r="A8" s="55"/>
      <c r="B8" s="55"/>
      <c r="C8" s="55"/>
      <c r="D8" s="55"/>
    </row>
    <row r="9" spans="1:4" x14ac:dyDescent="0.25">
      <c r="A9" s="55"/>
      <c r="B9" s="55"/>
      <c r="C9" s="55"/>
      <c r="D9" s="55"/>
    </row>
  </sheetData>
  <mergeCells count="1">
    <mergeCell ref="A3:C3"/>
  </mergeCells>
  <pageMargins left="0.7" right="0.7" top="0.75" bottom="0.7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10" sqref="C10"/>
    </sheetView>
  </sheetViews>
  <sheetFormatPr defaultRowHeight="15" x14ac:dyDescent="0.25"/>
  <cols>
    <col min="1" max="1" width="10" customWidth="1"/>
    <col min="2" max="2" width="16.7109375" customWidth="1"/>
    <col min="3" max="3" width="17.5703125" customWidth="1"/>
    <col min="4" max="4" width="17.140625" customWidth="1"/>
    <col min="5" max="5" width="17.5703125" customWidth="1"/>
    <col min="6" max="6" width="36.7109375" customWidth="1"/>
    <col min="7" max="7" width="20.5703125" customWidth="1"/>
  </cols>
  <sheetData>
    <row r="1" spans="1:7" s="68" customFormat="1" ht="15.75" x14ac:dyDescent="0.25">
      <c r="A1" s="63"/>
    </row>
    <row r="2" spans="1:7" s="68" customFormat="1" ht="15.75" x14ac:dyDescent="0.25">
      <c r="A2" s="65" t="s">
        <v>109</v>
      </c>
    </row>
    <row r="3" spans="1:7" s="68" customFormat="1" ht="15.75" x14ac:dyDescent="0.25">
      <c r="A3" s="65" t="s">
        <v>110</v>
      </c>
      <c r="G3" s="139">
        <v>0.496</v>
      </c>
    </row>
    <row r="4" spans="1:7" ht="15.75" x14ac:dyDescent="0.25">
      <c r="A4" s="73"/>
      <c r="B4" s="92"/>
    </row>
    <row r="5" spans="1:7" x14ac:dyDescent="0.25">
      <c r="A5" s="233" t="s">
        <v>103</v>
      </c>
      <c r="B5" s="234" t="s">
        <v>53</v>
      </c>
      <c r="C5" s="234" t="s">
        <v>54</v>
      </c>
      <c r="D5" s="235" t="s">
        <v>106</v>
      </c>
    </row>
    <row r="6" spans="1:7" x14ac:dyDescent="0.25">
      <c r="A6" s="236" t="s">
        <v>196</v>
      </c>
      <c r="B6" s="237">
        <v>16655</v>
      </c>
      <c r="C6" s="237">
        <v>33554</v>
      </c>
      <c r="D6" s="238">
        <v>0.496</v>
      </c>
    </row>
  </sheetData>
  <pageMargins left="0.7" right="0.7" top="0.75" bottom="0.7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election activeCell="A15" sqref="A15"/>
    </sheetView>
  </sheetViews>
  <sheetFormatPr defaultRowHeight="15" x14ac:dyDescent="0.25"/>
  <cols>
    <col min="1" max="1" width="55.85546875" customWidth="1"/>
    <col min="2" max="2" width="11.140625" customWidth="1"/>
    <col min="3" max="3" width="14.140625" customWidth="1"/>
    <col min="4" max="4" width="14.42578125" customWidth="1"/>
    <col min="5" max="5" width="11.42578125" customWidth="1"/>
    <col min="6" max="6" width="13.5703125" customWidth="1"/>
  </cols>
  <sheetData>
    <row r="1" spans="1:14" s="68" customFormat="1" ht="15.75" x14ac:dyDescent="0.25">
      <c r="A1" s="63" t="s">
        <v>196</v>
      </c>
    </row>
    <row r="2" spans="1:14" s="68" customFormat="1" ht="15.75" x14ac:dyDescent="0.25">
      <c r="A2" s="65" t="s">
        <v>113</v>
      </c>
    </row>
    <row r="3" spans="1:14" ht="15.75" x14ac:dyDescent="0.25">
      <c r="A3" s="65" t="s">
        <v>114</v>
      </c>
      <c r="D3" s="100">
        <v>0.89900000000000002</v>
      </c>
    </row>
    <row r="5" spans="1:14" s="71" customFormat="1" ht="18" customHeight="1" x14ac:dyDescent="0.25">
      <c r="A5" s="140"/>
      <c r="H5" s="32"/>
      <c r="I5" s="32"/>
      <c r="J5" s="32"/>
      <c r="K5" s="32"/>
      <c r="L5" s="32"/>
      <c r="M5" s="32"/>
      <c r="N5" s="32"/>
    </row>
    <row r="6" spans="1:14" ht="21" customHeight="1" thickBot="1" x14ac:dyDescent="0.3">
      <c r="A6" s="75" t="s">
        <v>129</v>
      </c>
      <c r="H6" s="32"/>
      <c r="I6" s="32"/>
      <c r="J6" s="32"/>
      <c r="K6" s="32"/>
      <c r="L6" s="32"/>
      <c r="M6" s="32"/>
      <c r="N6" s="32"/>
    </row>
    <row r="7" spans="1:14" x14ac:dyDescent="0.25">
      <c r="A7" s="218"/>
      <c r="B7" s="169">
        <v>1</v>
      </c>
      <c r="C7" s="170">
        <v>2</v>
      </c>
      <c r="D7" s="170">
        <v>3</v>
      </c>
      <c r="E7" s="170">
        <v>4</v>
      </c>
      <c r="F7" s="171"/>
      <c r="H7" s="93"/>
      <c r="I7" s="93"/>
      <c r="J7" s="93"/>
      <c r="K7" s="93"/>
      <c r="L7" s="94"/>
      <c r="M7" s="32"/>
      <c r="N7" s="32"/>
    </row>
    <row r="8" spans="1:14" ht="30" x14ac:dyDescent="0.25">
      <c r="A8" s="219"/>
      <c r="B8" s="172" t="s">
        <v>95</v>
      </c>
      <c r="C8" s="173" t="s">
        <v>96</v>
      </c>
      <c r="D8" s="173" t="s">
        <v>97</v>
      </c>
      <c r="E8" s="173" t="s">
        <v>98</v>
      </c>
      <c r="F8" s="174" t="s">
        <v>82</v>
      </c>
      <c r="H8" s="32"/>
      <c r="I8" s="32"/>
      <c r="J8" s="32"/>
      <c r="K8" s="32"/>
      <c r="L8" s="32"/>
      <c r="M8" s="32"/>
      <c r="N8" s="32"/>
    </row>
    <row r="9" spans="1:14" x14ac:dyDescent="0.25">
      <c r="A9" s="175" t="s">
        <v>199</v>
      </c>
      <c r="B9" s="176">
        <v>971</v>
      </c>
      <c r="C9" s="176">
        <v>5949</v>
      </c>
      <c r="D9" s="176">
        <v>27561</v>
      </c>
      <c r="E9" s="176">
        <v>34172</v>
      </c>
      <c r="F9" s="177">
        <v>68653</v>
      </c>
      <c r="G9" s="71"/>
      <c r="H9" s="32"/>
      <c r="I9" s="62"/>
      <c r="J9" s="62"/>
      <c r="K9" s="62"/>
      <c r="L9" s="62"/>
      <c r="M9" s="76"/>
      <c r="N9" s="32"/>
    </row>
    <row r="10" spans="1:14" ht="15.75" thickBot="1" x14ac:dyDescent="0.3">
      <c r="A10" s="178" t="s">
        <v>200</v>
      </c>
      <c r="B10" s="179">
        <v>1.4143591685723858E-2</v>
      </c>
      <c r="C10" s="179">
        <v>8.6653168834573871E-2</v>
      </c>
      <c r="D10" s="179">
        <v>0.40145368738438231</v>
      </c>
      <c r="E10" s="179">
        <v>0.49774955209531996</v>
      </c>
      <c r="F10" s="180">
        <v>1</v>
      </c>
      <c r="H10" s="32"/>
      <c r="I10" s="62"/>
      <c r="J10" s="62"/>
      <c r="K10" s="62"/>
      <c r="L10" s="62"/>
      <c r="M10" s="76"/>
      <c r="N10" s="32"/>
    </row>
    <row r="12" spans="1:14" x14ac:dyDescent="0.25">
      <c r="A12" s="159" t="s">
        <v>198</v>
      </c>
    </row>
  </sheetData>
  <mergeCells count="1">
    <mergeCell ref="A7:A8"/>
  </mergeCells>
  <pageMargins left="0.7" right="0.7" top="0.75" bottom="0.75" header="0.3" footer="0.3"/>
  <pageSetup paperSize="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5" sqref="A15"/>
    </sheetView>
  </sheetViews>
  <sheetFormatPr defaultRowHeight="15" x14ac:dyDescent="0.25"/>
  <cols>
    <col min="1" max="1" width="66.5703125" customWidth="1"/>
    <col min="2" max="2" width="18.42578125" customWidth="1"/>
    <col min="3" max="3" width="8.85546875" customWidth="1"/>
  </cols>
  <sheetData>
    <row r="1" spans="1:3" s="68" customFormat="1" ht="15.75" x14ac:dyDescent="0.25">
      <c r="A1" s="63" t="s">
        <v>196</v>
      </c>
    </row>
    <row r="2" spans="1:3" s="68" customFormat="1" ht="18.75" customHeight="1" x14ac:dyDescent="0.25">
      <c r="A2" s="80" t="s">
        <v>111</v>
      </c>
    </row>
    <row r="3" spans="1:3" s="68" customFormat="1" ht="15.75" x14ac:dyDescent="0.25">
      <c r="A3" s="80" t="s">
        <v>112</v>
      </c>
      <c r="B3" s="100">
        <v>0.29099999999999998</v>
      </c>
    </row>
    <row r="5" spans="1:3" s="71" customFormat="1" x14ac:dyDescent="0.25"/>
    <row r="6" spans="1:3" ht="27.75" customHeight="1" x14ac:dyDescent="0.25">
      <c r="A6" s="74" t="s">
        <v>107</v>
      </c>
    </row>
    <row r="7" spans="1:3" ht="32.450000000000003" customHeight="1" x14ac:dyDescent="0.25">
      <c r="A7" s="61" t="s">
        <v>130</v>
      </c>
      <c r="B7" s="181" t="s">
        <v>201</v>
      </c>
      <c r="C7" s="182" t="s">
        <v>92</v>
      </c>
    </row>
    <row r="8" spans="1:3" x14ac:dyDescent="0.25">
      <c r="A8" s="61" t="s">
        <v>93</v>
      </c>
      <c r="B8" s="183">
        <v>19992</v>
      </c>
      <c r="C8" s="184">
        <v>0.2912035890638428</v>
      </c>
    </row>
    <row r="9" spans="1:3" x14ac:dyDescent="0.25">
      <c r="A9" s="61" t="s">
        <v>94</v>
      </c>
      <c r="B9" s="183">
        <v>48661</v>
      </c>
      <c r="C9" s="184">
        <v>0.7087964109361572</v>
      </c>
    </row>
    <row r="10" spans="1:3" x14ac:dyDescent="0.25">
      <c r="A10" s="61" t="s">
        <v>204</v>
      </c>
      <c r="B10" s="183">
        <v>68653</v>
      </c>
      <c r="C10" s="184">
        <v>1</v>
      </c>
    </row>
    <row r="11" spans="1:3" s="71" customFormat="1" x14ac:dyDescent="0.25">
      <c r="A11" s="160"/>
      <c r="B11" s="161"/>
      <c r="C11" s="162"/>
    </row>
    <row r="12" spans="1:3" x14ac:dyDescent="0.25">
      <c r="A12" s="60" t="s">
        <v>202</v>
      </c>
    </row>
    <row r="13" spans="1:3" x14ac:dyDescent="0.25">
      <c r="A13" s="60"/>
    </row>
  </sheetData>
  <pageMargins left="0.7" right="0.7" top="0.75" bottom="0.75" header="0.3" footer="0.3"/>
  <pageSetup paperSize="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sqref="A1:B1"/>
    </sheetView>
  </sheetViews>
  <sheetFormatPr defaultRowHeight="15" x14ac:dyDescent="0.25"/>
  <cols>
    <col min="1" max="1" width="45.42578125" customWidth="1"/>
    <col min="2" max="2" width="15.140625" customWidth="1"/>
    <col min="6" max="6" width="42.85546875" customWidth="1"/>
    <col min="7" max="7" width="13.7109375" customWidth="1"/>
  </cols>
  <sheetData>
    <row r="1" spans="1:7" s="71" customFormat="1" ht="15.75" x14ac:dyDescent="0.25">
      <c r="A1" s="220" t="s">
        <v>196</v>
      </c>
      <c r="B1" s="220"/>
    </row>
    <row r="2" spans="1:7" s="71" customFormat="1" x14ac:dyDescent="0.25"/>
    <row r="3" spans="1:7" ht="15.75" x14ac:dyDescent="0.25">
      <c r="A3" s="217" t="s">
        <v>122</v>
      </c>
      <c r="B3" s="217"/>
      <c r="C3" s="217"/>
      <c r="D3" s="217"/>
      <c r="E3" s="217"/>
      <c r="F3" s="217"/>
      <c r="G3" s="217"/>
    </row>
    <row r="4" spans="1:7" s="68" customFormat="1" ht="15.75" x14ac:dyDescent="0.25">
      <c r="A4" s="112" t="s">
        <v>121</v>
      </c>
      <c r="B4" s="112"/>
      <c r="C4" s="112"/>
      <c r="D4" s="112"/>
      <c r="E4" s="112"/>
      <c r="F4" s="112"/>
      <c r="G4" s="112"/>
    </row>
    <row r="5" spans="1:7" s="68" customFormat="1" ht="16.5" thickBot="1" x14ac:dyDescent="0.3">
      <c r="A5" s="66"/>
      <c r="B5" s="66"/>
      <c r="C5" s="66"/>
      <c r="D5" s="66"/>
      <c r="E5" s="66"/>
      <c r="F5" s="66"/>
      <c r="G5" s="66"/>
    </row>
    <row r="6" spans="1:7" s="71" customFormat="1" ht="16.5" thickBot="1" x14ac:dyDescent="0.3">
      <c r="A6" s="82" t="s">
        <v>67</v>
      </c>
      <c r="B6" s="83"/>
      <c r="F6" s="112"/>
      <c r="G6" s="112"/>
    </row>
    <row r="7" spans="1:7" s="71" customFormat="1" ht="16.5" thickBot="1" x14ac:dyDescent="0.3">
      <c r="A7" s="142" t="s">
        <v>205</v>
      </c>
      <c r="B7" s="185">
        <v>2487737</v>
      </c>
      <c r="F7" s="112"/>
      <c r="G7" s="112"/>
    </row>
    <row r="8" spans="1:7" s="71" customFormat="1" ht="16.5" thickBot="1" x14ac:dyDescent="0.3">
      <c r="A8" s="143" t="s">
        <v>68</v>
      </c>
      <c r="B8" s="186">
        <v>2505521</v>
      </c>
      <c r="F8" s="112"/>
      <c r="G8" s="112"/>
    </row>
    <row r="9" spans="1:7" s="71" customFormat="1" ht="16.5" thickBot="1" x14ac:dyDescent="0.3">
      <c r="A9" s="84" t="s">
        <v>81</v>
      </c>
      <c r="B9" s="187">
        <v>0.9929020750574431</v>
      </c>
      <c r="F9" s="112"/>
      <c r="G9" s="112"/>
    </row>
    <row r="10" spans="1:7" s="71" customFormat="1" ht="15.75" x14ac:dyDescent="0.25">
      <c r="F10" s="112"/>
      <c r="G10" s="112"/>
    </row>
    <row r="11" spans="1:7" s="71" customFormat="1" ht="15.75" x14ac:dyDescent="0.25">
      <c r="F11" s="112"/>
      <c r="G11" s="112"/>
    </row>
    <row r="12" spans="1:7" s="71" customFormat="1" ht="15.75" x14ac:dyDescent="0.25">
      <c r="A12" s="141" t="s">
        <v>197</v>
      </c>
      <c r="F12" s="112"/>
      <c r="G12" s="112"/>
    </row>
    <row r="13" spans="1:7" s="71" customFormat="1" ht="15.75" x14ac:dyDescent="0.25">
      <c r="A13" s="71" t="s">
        <v>69</v>
      </c>
      <c r="F13" s="112"/>
      <c r="G13" s="112"/>
    </row>
    <row r="14" spans="1:7" s="71" customFormat="1" ht="15.75" x14ac:dyDescent="0.25">
      <c r="A14" s="112"/>
      <c r="B14" s="112"/>
      <c r="F14" s="112"/>
      <c r="G14" s="112"/>
    </row>
    <row r="15" spans="1:7" s="71" customFormat="1" ht="15.75" x14ac:dyDescent="0.25">
      <c r="A15" s="112"/>
      <c r="B15" s="112"/>
      <c r="F15" s="112"/>
      <c r="G15" s="112"/>
    </row>
    <row r="16" spans="1:7" s="71" customFormat="1" ht="15.75" x14ac:dyDescent="0.25">
      <c r="A16" s="112"/>
      <c r="B16" s="112"/>
      <c r="F16" s="112"/>
      <c r="G16" s="112"/>
    </row>
    <row r="17" spans="1:1" s="71" customFormat="1" x14ac:dyDescent="0.25"/>
    <row r="18" spans="1:1" s="37" customFormat="1" x14ac:dyDescent="0.25"/>
    <row r="19" spans="1:1" s="67" customFormat="1" x14ac:dyDescent="0.25"/>
    <row r="20" spans="1:1" s="67" customFormat="1" x14ac:dyDescent="0.25"/>
    <row r="21" spans="1:1" s="67" customFormat="1" x14ac:dyDescent="0.25"/>
    <row r="22" spans="1:1" s="67" customFormat="1" x14ac:dyDescent="0.25"/>
    <row r="23" spans="1:1" s="67" customFormat="1" x14ac:dyDescent="0.25"/>
    <row r="30" spans="1:1" x14ac:dyDescent="0.25">
      <c r="A30" s="30"/>
    </row>
    <row r="32" spans="1:1" x14ac:dyDescent="0.25">
      <c r="A32" s="30"/>
    </row>
    <row r="33" spans="1:1" x14ac:dyDescent="0.25">
      <c r="A33" s="30"/>
    </row>
  </sheetData>
  <mergeCells count="2">
    <mergeCell ref="A1:B1"/>
    <mergeCell ref="A3:G3"/>
  </mergeCells>
  <conditionalFormatting sqref="B9">
    <cfRule type="cellIs" dxfId="0" priority="1" operator="lessThan">
      <formula>0.95</formula>
    </cfRule>
  </conditionalFormatting>
  <pageMargins left="0.7" right="0.7" top="0.75" bottom="0.75" header="0.3" footer="0.3"/>
  <pageSetup paperSize="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
  <sheetViews>
    <sheetView workbookViewId="0">
      <selection sqref="A1:XFD1"/>
    </sheetView>
  </sheetViews>
  <sheetFormatPr defaultRowHeight="15" x14ac:dyDescent="0.25"/>
  <cols>
    <col min="1" max="1" width="13" customWidth="1"/>
    <col min="2" max="2" width="12.42578125" customWidth="1"/>
  </cols>
  <sheetData>
    <row r="2" spans="1:5" ht="15.75" x14ac:dyDescent="0.25">
      <c r="A2" s="79" t="s">
        <v>123</v>
      </c>
    </row>
    <row r="3" spans="1:5" ht="15.75" x14ac:dyDescent="0.25">
      <c r="A3" s="79" t="s">
        <v>105</v>
      </c>
    </row>
    <row r="5" spans="1:5" x14ac:dyDescent="0.25">
      <c r="A5" s="101" t="s">
        <v>103</v>
      </c>
      <c r="B5" s="96" t="s">
        <v>106</v>
      </c>
      <c r="E5" s="64"/>
    </row>
    <row r="6" spans="1:5" x14ac:dyDescent="0.25">
      <c r="A6" s="56" t="s">
        <v>196</v>
      </c>
      <c r="B6" s="57">
        <v>0.94</v>
      </c>
    </row>
  </sheetData>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zoomScale="90" zoomScaleNormal="90" workbookViewId="0">
      <selection activeCell="A3" sqref="A3"/>
    </sheetView>
  </sheetViews>
  <sheetFormatPr defaultColWidth="9.140625" defaultRowHeight="15" x14ac:dyDescent="0.25"/>
  <cols>
    <col min="1" max="1" width="78.85546875" style="31" customWidth="1"/>
    <col min="2" max="2" width="37.42578125" style="31" customWidth="1"/>
    <col min="3" max="3" width="9.140625" style="31"/>
    <col min="4" max="4" width="8.7109375"/>
    <col min="5" max="5" width="9.140625" style="31"/>
    <col min="6" max="6" width="91.42578125" style="31" customWidth="1"/>
    <col min="7" max="7" width="25.85546875" style="31" customWidth="1"/>
    <col min="8" max="16384" width="9.140625" style="31"/>
  </cols>
  <sheetData>
    <row r="1" spans="1:10" s="71" customFormat="1" ht="15.75" x14ac:dyDescent="0.25">
      <c r="A1" s="190">
        <v>2019</v>
      </c>
      <c r="B1" s="190"/>
    </row>
    <row r="2" spans="1:10" s="71" customFormat="1" x14ac:dyDescent="0.25">
      <c r="A2" s="88" t="s">
        <v>131</v>
      </c>
      <c r="B2" s="96" t="s">
        <v>106</v>
      </c>
    </row>
    <row r="3" spans="1:10" s="71" customFormat="1" ht="45" x14ac:dyDescent="0.25">
      <c r="A3" s="89" t="s">
        <v>127</v>
      </c>
      <c r="B3" s="104">
        <v>1.7999999999999999E-2</v>
      </c>
    </row>
    <row r="4" spans="1:10" s="71" customFormat="1" x14ac:dyDescent="0.25">
      <c r="A4" s="86"/>
      <c r="B4" s="105"/>
    </row>
    <row r="5" spans="1:10" s="71" customFormat="1" x14ac:dyDescent="0.25">
      <c r="A5" s="90" t="s">
        <v>132</v>
      </c>
      <c r="B5" s="97"/>
    </row>
    <row r="6" spans="1:10" ht="45" x14ac:dyDescent="0.25">
      <c r="A6" s="91" t="s">
        <v>128</v>
      </c>
      <c r="B6" s="104">
        <v>2.1000000000000001E-2</v>
      </c>
    </row>
    <row r="7" spans="1:10" s="37" customFormat="1" x14ac:dyDescent="0.25">
      <c r="A7" s="17"/>
    </row>
    <row r="8" spans="1:10" x14ac:dyDescent="0.25">
      <c r="A8" s="17" t="s">
        <v>44</v>
      </c>
      <c r="E8" s="37"/>
      <c r="F8" s="37"/>
      <c r="G8" s="37"/>
      <c r="H8" s="37"/>
      <c r="I8" s="37"/>
      <c r="J8" s="37"/>
    </row>
    <row r="9" spans="1:10" x14ac:dyDescent="0.25">
      <c r="A9" s="18" t="s">
        <v>45</v>
      </c>
      <c r="B9" s="19" t="s">
        <v>46</v>
      </c>
      <c r="E9" s="37"/>
      <c r="F9" s="37"/>
      <c r="G9" s="37"/>
      <c r="H9" s="37"/>
      <c r="I9" s="37"/>
      <c r="J9" s="37"/>
    </row>
    <row r="10" spans="1:10" x14ac:dyDescent="0.25">
      <c r="A10" s="31" t="s">
        <v>47</v>
      </c>
      <c r="B10" s="21">
        <f>'[1]I 10 '!$B$5</f>
        <v>1076</v>
      </c>
      <c r="E10" s="37"/>
      <c r="F10" s="37"/>
      <c r="G10" s="37"/>
      <c r="H10" s="37"/>
      <c r="I10" s="37"/>
      <c r="J10" s="37"/>
    </row>
    <row r="11" spans="1:10" x14ac:dyDescent="0.25">
      <c r="A11" s="31" t="s">
        <v>48</v>
      </c>
      <c r="B11" s="31">
        <v>310</v>
      </c>
      <c r="E11" s="37"/>
      <c r="F11" s="37"/>
      <c r="G11" s="37"/>
      <c r="H11" s="37"/>
      <c r="I11" s="37"/>
      <c r="J11" s="37"/>
    </row>
    <row r="12" spans="1:10" ht="45.75" customHeight="1" x14ac:dyDescent="0.25">
      <c r="A12" s="191" t="s">
        <v>142</v>
      </c>
      <c r="B12" s="192"/>
      <c r="E12" s="37"/>
      <c r="F12" s="37"/>
      <c r="G12" s="37"/>
      <c r="H12" s="37"/>
      <c r="I12" s="37"/>
      <c r="J12" s="37"/>
    </row>
    <row r="13" spans="1:10" x14ac:dyDescent="0.25">
      <c r="A13" s="20" t="s">
        <v>141</v>
      </c>
      <c r="E13" s="37"/>
      <c r="F13" s="37"/>
      <c r="G13" s="37"/>
      <c r="H13" s="37"/>
      <c r="I13" s="37"/>
      <c r="J13" s="37"/>
    </row>
    <row r="14" spans="1:10" x14ac:dyDescent="0.25">
      <c r="A14" s="20"/>
      <c r="E14" s="37"/>
      <c r="F14" s="37"/>
      <c r="G14" s="37"/>
      <c r="H14" s="37"/>
      <c r="I14" s="37"/>
      <c r="J14" s="37"/>
    </row>
    <row r="15" spans="1:10" x14ac:dyDescent="0.25">
      <c r="A15" s="17" t="s">
        <v>49</v>
      </c>
      <c r="E15" s="37"/>
      <c r="F15" s="37"/>
      <c r="G15" s="37"/>
      <c r="H15" s="37"/>
      <c r="I15" s="37"/>
      <c r="J15" s="37"/>
    </row>
    <row r="16" spans="1:10" x14ac:dyDescent="0.25">
      <c r="A16" s="18" t="s">
        <v>45</v>
      </c>
      <c r="B16" s="19" t="s">
        <v>46</v>
      </c>
      <c r="E16" s="37"/>
      <c r="F16" s="37"/>
      <c r="G16" s="37"/>
      <c r="H16" s="37"/>
      <c r="I16" s="37"/>
      <c r="J16" s="37"/>
    </row>
    <row r="17" spans="1:10" x14ac:dyDescent="0.25">
      <c r="A17" s="31" t="s">
        <v>47</v>
      </c>
      <c r="B17" s="21">
        <f>'[1]I 10 '!$B$12</f>
        <v>9057</v>
      </c>
      <c r="E17" s="37"/>
      <c r="F17" s="37"/>
      <c r="G17" s="37"/>
      <c r="H17" s="37"/>
      <c r="I17" s="37"/>
      <c r="J17" s="37"/>
    </row>
    <row r="18" spans="1:10" x14ac:dyDescent="0.25">
      <c r="A18" s="31" t="s">
        <v>48</v>
      </c>
      <c r="B18" s="21">
        <v>6108</v>
      </c>
      <c r="E18" s="37"/>
      <c r="F18" s="37"/>
      <c r="G18" s="37"/>
      <c r="H18" s="37"/>
      <c r="I18" s="37"/>
      <c r="J18" s="37"/>
    </row>
    <row r="19" spans="1:10" ht="27.75" customHeight="1" x14ac:dyDescent="0.25">
      <c r="A19" s="193" t="s">
        <v>143</v>
      </c>
      <c r="B19" s="193"/>
      <c r="E19" s="37"/>
      <c r="F19" s="37"/>
      <c r="G19" s="37"/>
      <c r="H19" s="37"/>
      <c r="I19" s="37"/>
      <c r="J19" s="37"/>
    </row>
    <row r="20" spans="1:10" x14ac:dyDescent="0.25">
      <c r="A20" s="20" t="str">
        <f>$A$13</f>
        <v>Source: Global Case Management System. Retrieved May 7, 2020 and September 29, 2020</v>
      </c>
      <c r="B20" s="21"/>
      <c r="E20" s="37"/>
      <c r="F20" s="37"/>
      <c r="G20" s="37"/>
      <c r="H20" s="37"/>
      <c r="I20" s="37"/>
      <c r="J20" s="37"/>
    </row>
    <row r="21" spans="1:10" x14ac:dyDescent="0.25">
      <c r="E21" s="37"/>
      <c r="F21" s="37"/>
      <c r="G21" s="37"/>
      <c r="H21" s="37"/>
      <c r="I21" s="37"/>
      <c r="J21" s="37"/>
    </row>
    <row r="22" spans="1:10" x14ac:dyDescent="0.25">
      <c r="A22" s="17" t="s">
        <v>140</v>
      </c>
      <c r="E22" s="37"/>
      <c r="F22" s="37"/>
      <c r="G22" s="37"/>
      <c r="H22" s="37"/>
      <c r="I22" s="37"/>
      <c r="J22" s="37"/>
    </row>
    <row r="23" spans="1:10" x14ac:dyDescent="0.25">
      <c r="A23" s="18" t="s">
        <v>45</v>
      </c>
      <c r="B23" s="19" t="s">
        <v>46</v>
      </c>
      <c r="E23" s="37"/>
      <c r="F23" s="37"/>
      <c r="G23" s="37"/>
      <c r="H23" s="37"/>
      <c r="I23" s="37"/>
      <c r="J23" s="37"/>
    </row>
    <row r="24" spans="1:10" x14ac:dyDescent="0.25">
      <c r="A24" s="31" t="s">
        <v>47</v>
      </c>
      <c r="B24" s="21">
        <f>'[1]I 10 '!$B$19</f>
        <v>482650</v>
      </c>
      <c r="E24" s="37"/>
      <c r="F24" s="37"/>
      <c r="G24" s="37"/>
      <c r="H24" s="37"/>
      <c r="I24" s="37"/>
      <c r="J24" s="37"/>
    </row>
    <row r="25" spans="1:10" x14ac:dyDescent="0.25">
      <c r="A25" s="31" t="s">
        <v>48</v>
      </c>
      <c r="B25" s="21">
        <v>366324</v>
      </c>
      <c r="E25" s="37"/>
      <c r="F25" s="37"/>
      <c r="G25" s="37"/>
      <c r="H25" s="37"/>
      <c r="I25" s="37"/>
      <c r="J25" s="37"/>
    </row>
    <row r="26" spans="1:10" ht="23.25" customHeight="1" x14ac:dyDescent="0.25">
      <c r="A26" s="193" t="s">
        <v>144</v>
      </c>
      <c r="B26" s="193"/>
      <c r="E26" s="37"/>
      <c r="F26" s="37"/>
      <c r="G26" s="37"/>
      <c r="H26" s="37"/>
      <c r="I26" s="37"/>
      <c r="J26" s="37"/>
    </row>
    <row r="27" spans="1:10" x14ac:dyDescent="0.25">
      <c r="A27" s="20" t="s">
        <v>141</v>
      </c>
      <c r="B27" s="21"/>
      <c r="E27" s="37"/>
      <c r="F27" s="37"/>
      <c r="G27" s="37"/>
      <c r="H27" s="37"/>
      <c r="I27" s="37"/>
      <c r="J27" s="37"/>
    </row>
    <row r="28" spans="1:10" x14ac:dyDescent="0.25">
      <c r="E28" s="37"/>
      <c r="F28" s="37"/>
      <c r="G28" s="37"/>
      <c r="H28" s="37"/>
      <c r="I28" s="37"/>
      <c r="J28" s="37"/>
    </row>
    <row r="29" spans="1:10" x14ac:dyDescent="0.25">
      <c r="A29" s="18" t="s">
        <v>71</v>
      </c>
      <c r="B29" s="22"/>
      <c r="E29" s="37"/>
      <c r="F29" s="37"/>
      <c r="G29" s="37"/>
      <c r="H29" s="37"/>
      <c r="I29" s="37"/>
      <c r="J29" s="37"/>
    </row>
    <row r="30" spans="1:10" x14ac:dyDescent="0.25">
      <c r="A30" s="31" t="s">
        <v>50</v>
      </c>
      <c r="B30" s="23">
        <f>((B11+B18)/B25)</f>
        <v>1.7520009608980029E-2</v>
      </c>
      <c r="E30" s="37"/>
      <c r="F30" s="37"/>
      <c r="G30" s="37"/>
      <c r="H30" s="37"/>
      <c r="I30" s="37"/>
      <c r="J30" s="37"/>
    </row>
    <row r="31" spans="1:10" x14ac:dyDescent="0.25">
      <c r="E31" s="37"/>
      <c r="F31" s="37"/>
      <c r="G31" s="37"/>
      <c r="H31" s="37"/>
      <c r="I31" s="37"/>
      <c r="J31" s="37"/>
    </row>
    <row r="32" spans="1:10" x14ac:dyDescent="0.25">
      <c r="A32" s="18" t="s">
        <v>51</v>
      </c>
      <c r="B32" s="22"/>
      <c r="E32" s="37"/>
      <c r="F32" s="37"/>
      <c r="G32" s="37"/>
      <c r="H32" s="37"/>
      <c r="I32" s="37"/>
      <c r="J32" s="37"/>
    </row>
    <row r="33" spans="1:10" x14ac:dyDescent="0.25">
      <c r="A33" s="31" t="s">
        <v>50</v>
      </c>
      <c r="B33" s="23">
        <f>((B10+B17)/B24)</f>
        <v>2.0994509478918472E-2</v>
      </c>
      <c r="E33" s="37"/>
      <c r="F33" s="37"/>
      <c r="G33" s="37"/>
      <c r="H33" s="37"/>
      <c r="I33" s="37"/>
      <c r="J33" s="37"/>
    </row>
    <row r="34" spans="1:10" x14ac:dyDescent="0.25">
      <c r="B34" s="23"/>
    </row>
  </sheetData>
  <mergeCells count="4">
    <mergeCell ref="A1:B1"/>
    <mergeCell ref="A12:B12"/>
    <mergeCell ref="A19:B19"/>
    <mergeCell ref="A26:B26"/>
  </mergeCells>
  <pageMargins left="0.7" right="0.7" top="0.75" bottom="0.75" header="0.3" footer="0.3"/>
  <pageSetup paperSize="5"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
  <sheetViews>
    <sheetView workbookViewId="0">
      <selection activeCell="C28" sqref="C28"/>
    </sheetView>
  </sheetViews>
  <sheetFormatPr defaultRowHeight="15" x14ac:dyDescent="0.25"/>
  <cols>
    <col min="2" max="2" width="12.5703125" style="71" customWidth="1"/>
    <col min="3" max="3" width="15.7109375" style="71" customWidth="1"/>
    <col min="4" max="4" width="12.42578125" style="71" customWidth="1"/>
  </cols>
  <sheetData>
    <row r="2" spans="1:5" x14ac:dyDescent="0.25">
      <c r="A2" s="17" t="s">
        <v>101</v>
      </c>
      <c r="B2" s="17"/>
      <c r="C2" s="17"/>
      <c r="D2" s="17"/>
    </row>
    <row r="3" spans="1:5" x14ac:dyDescent="0.25">
      <c r="A3" s="17" t="s">
        <v>99</v>
      </c>
      <c r="B3" s="17"/>
      <c r="C3" s="17"/>
      <c r="D3" s="17"/>
    </row>
    <row r="4" spans="1:5" s="71" customFormat="1" x14ac:dyDescent="0.25">
      <c r="A4" s="17"/>
      <c r="B4" s="17"/>
      <c r="C4" s="17"/>
      <c r="D4" s="17"/>
    </row>
    <row r="5" spans="1:5" x14ac:dyDescent="0.25">
      <c r="A5" s="90" t="s">
        <v>103</v>
      </c>
      <c r="B5" s="97" t="s">
        <v>53</v>
      </c>
      <c r="C5" s="97" t="s">
        <v>54</v>
      </c>
      <c r="D5" s="97" t="s">
        <v>106</v>
      </c>
    </row>
    <row r="6" spans="1:5" x14ac:dyDescent="0.25">
      <c r="A6" s="77">
        <v>2019</v>
      </c>
      <c r="B6" s="58">
        <v>981</v>
      </c>
      <c r="C6" s="39">
        <f>'[1]I 3'!$F$46</f>
        <v>3664538</v>
      </c>
      <c r="D6" s="103">
        <v>2.9999999999999997E-4</v>
      </c>
      <c r="E6" s="72"/>
    </row>
  </sheetData>
  <pageMargins left="0.7" right="0.7" top="0.75" bottom="0.75" header="0.3" footer="0.3"/>
  <pageSetup paperSize="5"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D28" sqref="D28"/>
    </sheetView>
  </sheetViews>
  <sheetFormatPr defaultColWidth="9.140625" defaultRowHeight="12.75" x14ac:dyDescent="0.2"/>
  <cols>
    <col min="1" max="1" width="9.85546875" style="27" customWidth="1"/>
    <col min="2" max="2" width="20.5703125" style="27" customWidth="1"/>
    <col min="3" max="3" width="11.28515625" style="27" customWidth="1"/>
    <col min="4" max="4" width="75.7109375" style="27" customWidth="1"/>
    <col min="5" max="5" width="15.85546875" style="27" bestFit="1" customWidth="1"/>
    <col min="6" max="6" width="7.42578125" style="27" customWidth="1"/>
    <col min="7" max="7" width="14" style="27" customWidth="1"/>
    <col min="8" max="16384" width="9.140625" style="27"/>
  </cols>
  <sheetData>
    <row r="1" spans="1:11" ht="13.5" thickBot="1" x14ac:dyDescent="0.25"/>
    <row r="2" spans="1:11" ht="30" customHeight="1" x14ac:dyDescent="0.2">
      <c r="A2" s="194" t="s">
        <v>76</v>
      </c>
      <c r="B2" s="196" t="s">
        <v>72</v>
      </c>
      <c r="C2" s="201" t="s">
        <v>55</v>
      </c>
      <c r="D2" s="196" t="s">
        <v>56</v>
      </c>
      <c r="E2" s="203" t="s">
        <v>57</v>
      </c>
      <c r="F2" s="203" t="s">
        <v>58</v>
      </c>
      <c r="G2" s="148" t="s">
        <v>59</v>
      </c>
    </row>
    <row r="3" spans="1:11" ht="15" x14ac:dyDescent="0.2">
      <c r="A3" s="195"/>
      <c r="B3" s="197"/>
      <c r="C3" s="202"/>
      <c r="D3" s="197"/>
      <c r="E3" s="204"/>
      <c r="F3" s="204"/>
      <c r="G3" s="149" t="s">
        <v>147</v>
      </c>
    </row>
    <row r="4" spans="1:11" ht="15" customHeight="1" x14ac:dyDescent="0.2">
      <c r="A4" s="208" t="s">
        <v>78</v>
      </c>
      <c r="B4" s="211" t="s">
        <v>79</v>
      </c>
      <c r="C4" s="205" t="s">
        <v>60</v>
      </c>
      <c r="D4" s="114" t="s">
        <v>150</v>
      </c>
      <c r="E4" s="115" t="s">
        <v>146</v>
      </c>
      <c r="F4" s="116">
        <v>0.8</v>
      </c>
      <c r="G4" s="150">
        <v>0.93998166189099996</v>
      </c>
    </row>
    <row r="5" spans="1:11" ht="18" customHeight="1" x14ac:dyDescent="0.2">
      <c r="A5" s="209"/>
      <c r="B5" s="206"/>
      <c r="C5" s="206"/>
      <c r="D5" s="114" t="s">
        <v>151</v>
      </c>
      <c r="E5" s="115" t="s">
        <v>149</v>
      </c>
      <c r="F5" s="116">
        <v>0.8</v>
      </c>
      <c r="G5" s="150">
        <v>0.97030970535600003</v>
      </c>
    </row>
    <row r="6" spans="1:11" ht="18" customHeight="1" x14ac:dyDescent="0.2">
      <c r="A6" s="209"/>
      <c r="B6" s="206"/>
      <c r="C6" s="206"/>
      <c r="D6" s="114" t="s">
        <v>152</v>
      </c>
      <c r="E6" s="115" t="s">
        <v>153</v>
      </c>
      <c r="F6" s="116">
        <v>0.8</v>
      </c>
      <c r="G6" s="150">
        <v>0.98869606567099999</v>
      </c>
    </row>
    <row r="7" spans="1:11" ht="17.25" customHeight="1" x14ac:dyDescent="0.2">
      <c r="A7" s="209"/>
      <c r="B7" s="206"/>
      <c r="C7" s="206"/>
      <c r="D7" s="114" t="s">
        <v>154</v>
      </c>
      <c r="E7" s="115" t="s">
        <v>155</v>
      </c>
      <c r="F7" s="116">
        <v>0.8</v>
      </c>
      <c r="G7" s="150">
        <v>0.88520913900499998</v>
      </c>
    </row>
    <row r="8" spans="1:11" ht="18" customHeight="1" x14ac:dyDescent="0.2">
      <c r="A8" s="209"/>
      <c r="B8" s="206"/>
      <c r="C8" s="206"/>
      <c r="D8" s="114" t="s">
        <v>156</v>
      </c>
      <c r="E8" s="115" t="s">
        <v>157</v>
      </c>
      <c r="F8" s="116">
        <v>0.8</v>
      </c>
      <c r="G8" s="150">
        <v>0.89723681205700001</v>
      </c>
    </row>
    <row r="9" spans="1:11" ht="17.25" customHeight="1" x14ac:dyDescent="0.2">
      <c r="A9" s="209"/>
      <c r="B9" s="206"/>
      <c r="C9" s="206"/>
      <c r="D9" s="114" t="s">
        <v>158</v>
      </c>
      <c r="E9" s="115" t="s">
        <v>159</v>
      </c>
      <c r="F9" s="116">
        <v>0.8</v>
      </c>
      <c r="G9" s="151">
        <v>0.69772983741600003</v>
      </c>
    </row>
    <row r="10" spans="1:11" ht="18" customHeight="1" x14ac:dyDescent="0.2">
      <c r="A10" s="209"/>
      <c r="B10" s="206"/>
      <c r="C10" s="206"/>
      <c r="D10" s="114" t="s">
        <v>161</v>
      </c>
      <c r="E10" s="115" t="s">
        <v>160</v>
      </c>
      <c r="F10" s="116">
        <v>1</v>
      </c>
      <c r="G10" s="151">
        <v>0.99</v>
      </c>
      <c r="H10" s="146"/>
      <c r="I10" s="138"/>
      <c r="J10" s="138"/>
      <c r="K10" s="138"/>
    </row>
    <row r="11" spans="1:11" ht="17.25" customHeight="1" x14ac:dyDescent="0.2">
      <c r="A11" s="209"/>
      <c r="B11" s="206"/>
      <c r="C11" s="206"/>
      <c r="D11" s="114" t="s">
        <v>148</v>
      </c>
      <c r="E11" s="115" t="s">
        <v>149</v>
      </c>
      <c r="F11" s="116">
        <v>0.8</v>
      </c>
      <c r="G11" s="150">
        <v>0.94989518708200005</v>
      </c>
    </row>
    <row r="12" spans="1:11" s="113" customFormat="1" ht="18.75" customHeight="1" x14ac:dyDescent="0.2">
      <c r="A12" s="209"/>
      <c r="B12" s="206"/>
      <c r="C12" s="206"/>
      <c r="D12" s="114" t="s">
        <v>145</v>
      </c>
      <c r="E12" s="115" t="s">
        <v>146</v>
      </c>
      <c r="F12" s="116">
        <v>0.8</v>
      </c>
      <c r="G12" s="150">
        <v>0.86574968319699996</v>
      </c>
    </row>
    <row r="13" spans="1:11" s="113" customFormat="1" ht="19.5" customHeight="1" x14ac:dyDescent="0.2">
      <c r="A13" s="210"/>
      <c r="B13" s="207"/>
      <c r="C13" s="207"/>
      <c r="D13" s="117" t="s">
        <v>61</v>
      </c>
      <c r="E13" s="118" t="s">
        <v>62</v>
      </c>
      <c r="F13" s="38">
        <v>0.8</v>
      </c>
      <c r="G13" s="158">
        <v>0.97</v>
      </c>
      <c r="H13" s="147"/>
    </row>
    <row r="14" spans="1:11" ht="15" customHeight="1" x14ac:dyDescent="0.2">
      <c r="A14" s="198" t="s">
        <v>63</v>
      </c>
      <c r="B14" s="199"/>
      <c r="C14" s="199"/>
      <c r="D14" s="199"/>
      <c r="E14" s="199"/>
      <c r="F14" s="200"/>
      <c r="G14" s="152" t="s">
        <v>64</v>
      </c>
    </row>
    <row r="15" spans="1:11" ht="21.75" customHeight="1" x14ac:dyDescent="0.2">
      <c r="A15" s="221" t="s">
        <v>209</v>
      </c>
      <c r="B15" s="222" t="s">
        <v>210</v>
      </c>
      <c r="C15" s="212" t="s">
        <v>137</v>
      </c>
      <c r="D15" s="114" t="s">
        <v>162</v>
      </c>
      <c r="E15" s="115" t="s">
        <v>163</v>
      </c>
      <c r="F15" s="116">
        <v>0.8</v>
      </c>
      <c r="G15" s="151">
        <v>0.71195161226899994</v>
      </c>
    </row>
    <row r="16" spans="1:11" ht="26.25" customHeight="1" x14ac:dyDescent="0.2">
      <c r="A16" s="221"/>
      <c r="B16" s="222"/>
      <c r="C16" s="212"/>
      <c r="D16" s="114" t="s">
        <v>164</v>
      </c>
      <c r="E16" s="115" t="s">
        <v>163</v>
      </c>
      <c r="F16" s="116">
        <v>0.8</v>
      </c>
      <c r="G16" s="151">
        <v>0.46819154628100002</v>
      </c>
    </row>
    <row r="17" spans="1:8" ht="18" customHeight="1" x14ac:dyDescent="0.2">
      <c r="A17" s="221"/>
      <c r="B17" s="222"/>
      <c r="C17" s="212"/>
      <c r="D17" s="114" t="s">
        <v>165</v>
      </c>
      <c r="E17" s="115" t="s">
        <v>166</v>
      </c>
      <c r="F17" s="116">
        <v>0.8</v>
      </c>
      <c r="G17" s="151">
        <v>0.20056830762399999</v>
      </c>
    </row>
    <row r="18" spans="1:8" ht="21.75" customHeight="1" x14ac:dyDescent="0.2">
      <c r="A18" s="221"/>
      <c r="B18" s="222"/>
      <c r="C18" s="212"/>
      <c r="D18" s="114" t="s">
        <v>167</v>
      </c>
      <c r="E18" s="115" t="s">
        <v>163</v>
      </c>
      <c r="F18" s="116">
        <v>0.8</v>
      </c>
      <c r="G18" s="151">
        <v>0.63213509776800003</v>
      </c>
    </row>
    <row r="19" spans="1:8" ht="19.5" customHeight="1" x14ac:dyDescent="0.2">
      <c r="A19" s="221"/>
      <c r="B19" s="222"/>
      <c r="C19" s="212"/>
      <c r="D19" s="114" t="s">
        <v>168</v>
      </c>
      <c r="E19" s="115" t="s">
        <v>166</v>
      </c>
      <c r="F19" s="116">
        <v>0.8</v>
      </c>
      <c r="G19" s="151">
        <v>2.4401913875E-2</v>
      </c>
    </row>
    <row r="20" spans="1:8" ht="19.5" customHeight="1" x14ac:dyDescent="0.2">
      <c r="A20" s="221"/>
      <c r="B20" s="222"/>
      <c r="C20" s="212"/>
      <c r="D20" s="114" t="s">
        <v>169</v>
      </c>
      <c r="E20" s="115" t="s">
        <v>163</v>
      </c>
      <c r="F20" s="116">
        <v>0.8</v>
      </c>
      <c r="G20" s="151">
        <v>0.39735099337699997</v>
      </c>
    </row>
    <row r="21" spans="1:8" ht="21" customHeight="1" x14ac:dyDescent="0.2">
      <c r="A21" s="221"/>
      <c r="B21" s="222"/>
      <c r="C21" s="212"/>
      <c r="D21" s="114" t="s">
        <v>170</v>
      </c>
      <c r="E21" s="115" t="s">
        <v>171</v>
      </c>
      <c r="F21" s="116">
        <v>0.8</v>
      </c>
      <c r="G21" s="151">
        <v>0.76509599442499998</v>
      </c>
      <c r="H21" s="146"/>
    </row>
    <row r="22" spans="1:8" ht="15" customHeight="1" x14ac:dyDescent="0.2">
      <c r="A22" s="198" t="s">
        <v>63</v>
      </c>
      <c r="B22" s="199"/>
      <c r="C22" s="199"/>
      <c r="D22" s="199"/>
      <c r="E22" s="199"/>
      <c r="F22" s="200"/>
      <c r="G22" s="153" t="s">
        <v>172</v>
      </c>
    </row>
    <row r="23" spans="1:8" ht="64.5" thickBot="1" x14ac:dyDescent="0.25">
      <c r="A23" s="85" t="s">
        <v>77</v>
      </c>
      <c r="B23" s="28" t="s">
        <v>80</v>
      </c>
      <c r="C23" s="33" t="s">
        <v>66</v>
      </c>
      <c r="D23" s="34" t="s">
        <v>70</v>
      </c>
      <c r="E23" s="28" t="s">
        <v>65</v>
      </c>
      <c r="F23" s="29">
        <v>0.8</v>
      </c>
      <c r="G23" s="154">
        <v>0.65</v>
      </c>
    </row>
  </sheetData>
  <mergeCells count="14">
    <mergeCell ref="A22:F22"/>
    <mergeCell ref="A4:A13"/>
    <mergeCell ref="B4:B13"/>
    <mergeCell ref="A15:A21"/>
    <mergeCell ref="B15:B21"/>
    <mergeCell ref="C15:C21"/>
    <mergeCell ref="A2:A3"/>
    <mergeCell ref="B2:B3"/>
    <mergeCell ref="A14:F14"/>
    <mergeCell ref="C2:C3"/>
    <mergeCell ref="D2:D3"/>
    <mergeCell ref="E2:E3"/>
    <mergeCell ref="F2:F3"/>
    <mergeCell ref="C4:C13"/>
  </mergeCell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orkbookViewId="0"/>
  </sheetViews>
  <sheetFormatPr defaultColWidth="9.140625" defaultRowHeight="15" x14ac:dyDescent="0.25"/>
  <cols>
    <col min="1" max="1" width="17.140625" style="24" customWidth="1"/>
    <col min="2" max="2" width="71.7109375" style="24" customWidth="1"/>
    <col min="3" max="3" width="20.42578125" style="24" bestFit="1" customWidth="1"/>
    <col min="4" max="4" width="11.7109375" style="24" customWidth="1"/>
    <col min="5" max="5" width="17" style="25" customWidth="1"/>
    <col min="6" max="6" width="16.5703125" style="25" customWidth="1"/>
    <col min="7" max="7" width="17.140625" style="25" customWidth="1"/>
    <col min="8" max="9" width="9.140625" style="25"/>
    <col min="10" max="11" width="9.140625" style="24"/>
    <col min="12" max="12" width="9.140625" style="36"/>
    <col min="13" max="16384" width="9.140625" style="24"/>
  </cols>
  <sheetData>
    <row r="1" spans="1:9" s="188" customFormat="1" x14ac:dyDescent="0.25">
      <c r="A1" s="223"/>
      <c r="B1" s="223"/>
      <c r="E1" s="25"/>
      <c r="F1" s="25"/>
      <c r="G1" s="25"/>
      <c r="H1" s="25"/>
      <c r="I1" s="25"/>
    </row>
    <row r="2" spans="1:9" ht="15.75" x14ac:dyDescent="0.25">
      <c r="A2" s="224" t="s">
        <v>206</v>
      </c>
      <c r="B2" s="225"/>
      <c r="C2" s="71"/>
      <c r="D2" s="71"/>
    </row>
    <row r="3" spans="1:9" ht="15.75" x14ac:dyDescent="0.25">
      <c r="A3" s="224" t="s">
        <v>207</v>
      </c>
      <c r="B3" s="225"/>
      <c r="C3" s="71"/>
      <c r="D3" s="71"/>
    </row>
    <row r="4" spans="1:9" ht="24" customHeight="1" x14ac:dyDescent="0.25">
      <c r="A4" s="226" t="s">
        <v>52</v>
      </c>
      <c r="B4" s="227" t="s">
        <v>72</v>
      </c>
      <c r="C4" s="227" t="s">
        <v>208</v>
      </c>
      <c r="D4" s="71"/>
    </row>
    <row r="5" spans="1:9" ht="30" x14ac:dyDescent="0.25">
      <c r="A5" s="228" t="s">
        <v>124</v>
      </c>
      <c r="B5" s="229" t="s">
        <v>74</v>
      </c>
      <c r="C5" s="231">
        <v>0.91</v>
      </c>
      <c r="D5" s="71"/>
    </row>
    <row r="6" spans="1:9" ht="30" x14ac:dyDescent="0.25">
      <c r="A6" s="228" t="s">
        <v>125</v>
      </c>
      <c r="B6" s="229" t="s">
        <v>73</v>
      </c>
      <c r="C6" s="232">
        <v>0.92</v>
      </c>
      <c r="D6" s="71"/>
    </row>
    <row r="7" spans="1:9" ht="30" x14ac:dyDescent="0.25">
      <c r="A7" s="228" t="s">
        <v>126</v>
      </c>
      <c r="B7" s="229" t="s">
        <v>75</v>
      </c>
      <c r="C7" s="232">
        <v>0.95</v>
      </c>
      <c r="D7" s="71"/>
    </row>
    <row r="8" spans="1:9" s="109" customFormat="1" x14ac:dyDescent="0.25">
      <c r="A8" s="225" t="s">
        <v>211</v>
      </c>
      <c r="B8" s="230"/>
      <c r="C8" s="189"/>
      <c r="D8" s="71"/>
      <c r="E8" s="25"/>
      <c r="F8" s="25"/>
      <c r="G8" s="25"/>
      <c r="H8" s="25"/>
      <c r="I8" s="25"/>
    </row>
    <row r="9" spans="1:9" x14ac:dyDescent="0.25">
      <c r="A9" s="223"/>
      <c r="B9" s="223"/>
    </row>
  </sheetData>
  <pageMargins left="0.7" right="0.7" top="0.75" bottom="0.75" header="0.3" footer="0.3"/>
  <pageSetup paperSize="5"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heetViews>
  <sheetFormatPr defaultColWidth="9.140625" defaultRowHeight="12" x14ac:dyDescent="0.2"/>
  <cols>
    <col min="1" max="3" width="5" style="5" customWidth="1"/>
    <col min="4" max="4" width="70.7109375" style="5" customWidth="1"/>
    <col min="5" max="5" width="10.5703125" style="5" customWidth="1"/>
    <col min="6" max="6" width="10.42578125" style="5" customWidth="1"/>
    <col min="7" max="7" width="9.28515625" style="5" customWidth="1"/>
    <col min="8" max="8" width="9.7109375" style="5" customWidth="1"/>
    <col min="9" max="9" width="9.85546875" style="5" bestFit="1" customWidth="1"/>
    <col min="10" max="16384" width="9.140625" style="5"/>
  </cols>
  <sheetData>
    <row r="1" spans="1:9" ht="15.75" x14ac:dyDescent="0.2">
      <c r="D1" s="69">
        <v>2019</v>
      </c>
    </row>
    <row r="2" spans="1:9" ht="15.75" x14ac:dyDescent="0.2">
      <c r="A2" s="65" t="s">
        <v>115</v>
      </c>
      <c r="B2" s="81"/>
    </row>
    <row r="3" spans="1:9" s="98" customFormat="1" ht="15.75" x14ac:dyDescent="0.25">
      <c r="A3" s="70" t="s">
        <v>116</v>
      </c>
      <c r="B3" s="70"/>
      <c r="I3" s="127">
        <v>98310</v>
      </c>
    </row>
    <row r="4" spans="1:9" s="98" customFormat="1" ht="15.75" x14ac:dyDescent="0.25">
      <c r="A4" s="70"/>
      <c r="B4" s="70"/>
      <c r="I4" s="99"/>
    </row>
    <row r="5" spans="1:9" s="98" customFormat="1" ht="15.75" x14ac:dyDescent="0.25">
      <c r="A5" s="35" t="s">
        <v>173</v>
      </c>
      <c r="B5" s="35"/>
      <c r="C5" s="35"/>
      <c r="D5" s="35"/>
      <c r="E5" s="35"/>
      <c r="F5" s="35"/>
      <c r="G5" s="35"/>
      <c r="H5" s="35"/>
      <c r="I5" s="35"/>
    </row>
    <row r="6" spans="1:9" s="98" customFormat="1" ht="15.75" x14ac:dyDescent="0.25">
      <c r="A6" s="35"/>
      <c r="B6" s="35"/>
      <c r="C6" s="35"/>
      <c r="D6" s="35"/>
      <c r="E6" s="35"/>
      <c r="F6" s="35"/>
      <c r="G6" s="35"/>
      <c r="H6" s="35"/>
      <c r="I6" s="35"/>
    </row>
    <row r="7" spans="1:9" x14ac:dyDescent="0.2">
      <c r="A7" s="3" t="s">
        <v>40</v>
      </c>
      <c r="B7" s="3"/>
      <c r="C7" s="3"/>
      <c r="D7" s="3"/>
      <c r="E7" s="8">
        <v>2015</v>
      </c>
      <c r="F7" s="8">
        <v>2016</v>
      </c>
      <c r="G7" s="8">
        <v>2017</v>
      </c>
      <c r="H7" s="8">
        <v>2018</v>
      </c>
      <c r="I7" s="8">
        <v>2019</v>
      </c>
    </row>
    <row r="8" spans="1:9" x14ac:dyDescent="0.2">
      <c r="A8" s="120"/>
      <c r="B8" s="120"/>
      <c r="C8" s="120" t="s">
        <v>31</v>
      </c>
      <c r="D8" s="120"/>
      <c r="E8" s="121">
        <v>6594</v>
      </c>
      <c r="F8" s="121">
        <v>5225</v>
      </c>
      <c r="G8" s="121">
        <v>1913</v>
      </c>
      <c r="H8" s="121">
        <v>559</v>
      </c>
      <c r="I8" s="121">
        <v>152</v>
      </c>
    </row>
    <row r="9" spans="1:9" x14ac:dyDescent="0.2">
      <c r="A9" s="122"/>
      <c r="B9" s="122"/>
      <c r="C9" s="1" t="s">
        <v>43</v>
      </c>
      <c r="D9" s="1"/>
      <c r="E9" s="6">
        <v>1</v>
      </c>
      <c r="F9" s="6">
        <v>0</v>
      </c>
      <c r="G9" s="6">
        <v>0</v>
      </c>
      <c r="H9" s="6">
        <v>0</v>
      </c>
      <c r="I9" s="6">
        <v>0</v>
      </c>
    </row>
    <row r="10" spans="1:9" x14ac:dyDescent="0.2">
      <c r="A10" s="122"/>
      <c r="B10" s="122"/>
      <c r="C10" s="1" t="s">
        <v>32</v>
      </c>
      <c r="D10" s="1"/>
      <c r="E10" s="6">
        <v>699</v>
      </c>
      <c r="F10" s="6">
        <v>1302</v>
      </c>
      <c r="G10" s="6">
        <v>1704</v>
      </c>
      <c r="H10" s="6">
        <v>2488</v>
      </c>
      <c r="I10" s="6">
        <v>3321</v>
      </c>
    </row>
    <row r="11" spans="1:9" x14ac:dyDescent="0.2">
      <c r="A11" s="123"/>
      <c r="B11" s="124" t="s">
        <v>33</v>
      </c>
      <c r="C11" s="124"/>
      <c r="D11" s="124"/>
      <c r="E11" s="125">
        <v>7252</v>
      </c>
      <c r="F11" s="125">
        <v>6465</v>
      </c>
      <c r="G11" s="125">
        <v>3584</v>
      </c>
      <c r="H11" s="125">
        <v>3031</v>
      </c>
      <c r="I11" s="125">
        <v>3466</v>
      </c>
    </row>
    <row r="12" spans="1:9" x14ac:dyDescent="0.2">
      <c r="A12" s="123"/>
      <c r="B12" s="124" t="s">
        <v>174</v>
      </c>
      <c r="C12" s="124"/>
      <c r="D12" s="124"/>
      <c r="E12" s="125">
        <v>224</v>
      </c>
      <c r="F12" s="125">
        <v>1897</v>
      </c>
      <c r="G12" s="125">
        <v>2837</v>
      </c>
      <c r="H12" s="125">
        <v>3368</v>
      </c>
      <c r="I12" s="125">
        <v>3574</v>
      </c>
    </row>
    <row r="13" spans="1:9" x14ac:dyDescent="0.2">
      <c r="A13" s="122"/>
      <c r="B13" s="120"/>
      <c r="C13" s="120" t="s">
        <v>34</v>
      </c>
      <c r="D13" s="120"/>
      <c r="E13" s="121">
        <v>30738</v>
      </c>
      <c r="F13" s="121">
        <v>34133</v>
      </c>
      <c r="G13" s="121">
        <v>35174</v>
      </c>
      <c r="H13" s="121">
        <v>35822</v>
      </c>
      <c r="I13" s="121">
        <v>36878</v>
      </c>
    </row>
    <row r="14" spans="1:9" x14ac:dyDescent="0.2">
      <c r="A14" s="122"/>
      <c r="B14" s="122"/>
      <c r="C14" s="1" t="s">
        <v>35</v>
      </c>
      <c r="D14" s="1"/>
      <c r="E14" s="6">
        <v>9305</v>
      </c>
      <c r="F14" s="6">
        <v>10914</v>
      </c>
      <c r="G14" s="6">
        <v>12873</v>
      </c>
      <c r="H14" s="6">
        <v>17314</v>
      </c>
      <c r="I14" s="6">
        <v>19924</v>
      </c>
    </row>
    <row r="15" spans="1:9" x14ac:dyDescent="0.2">
      <c r="A15" s="122"/>
      <c r="B15" s="122"/>
      <c r="C15" s="1" t="s">
        <v>36</v>
      </c>
      <c r="D15" s="1"/>
      <c r="E15" s="6">
        <v>54</v>
      </c>
      <c r="F15" s="6">
        <v>109</v>
      </c>
      <c r="G15" s="6">
        <v>17</v>
      </c>
      <c r="H15" s="6">
        <v>0</v>
      </c>
      <c r="I15" s="6">
        <v>0</v>
      </c>
    </row>
    <row r="16" spans="1:9" x14ac:dyDescent="0.2">
      <c r="A16" s="123"/>
      <c r="B16" s="124" t="s">
        <v>37</v>
      </c>
      <c r="C16" s="124"/>
      <c r="D16" s="124"/>
      <c r="E16" s="125">
        <v>40083</v>
      </c>
      <c r="F16" s="125">
        <v>45140</v>
      </c>
      <c r="G16" s="125">
        <v>48040</v>
      </c>
      <c r="H16" s="125">
        <v>53089</v>
      </c>
      <c r="I16" s="125">
        <v>56759</v>
      </c>
    </row>
    <row r="17" spans="1:9" x14ac:dyDescent="0.2">
      <c r="A17" s="123"/>
      <c r="B17" s="124" t="s">
        <v>38</v>
      </c>
      <c r="C17" s="124"/>
      <c r="D17" s="124"/>
      <c r="E17" s="125">
        <v>25451</v>
      </c>
      <c r="F17" s="125">
        <v>25036</v>
      </c>
      <c r="G17" s="125">
        <v>24147</v>
      </c>
      <c r="H17" s="125">
        <v>24718</v>
      </c>
      <c r="I17" s="125">
        <v>34722</v>
      </c>
    </row>
    <row r="18" spans="1:9" ht="12.75" thickBot="1" x14ac:dyDescent="0.25">
      <c r="A18" s="4" t="s">
        <v>39</v>
      </c>
      <c r="B18" s="126"/>
      <c r="C18" s="126"/>
      <c r="D18" s="126"/>
      <c r="E18" s="119">
        <v>72967</v>
      </c>
      <c r="F18" s="119">
        <v>78450</v>
      </c>
      <c r="G18" s="119">
        <v>78472</v>
      </c>
      <c r="H18" s="119">
        <v>84029</v>
      </c>
      <c r="I18" s="119">
        <v>98310</v>
      </c>
    </row>
    <row r="19" spans="1:9" ht="12.75" thickTop="1" x14ac:dyDescent="0.2"/>
    <row r="20" spans="1:9" x14ac:dyDescent="0.2">
      <c r="A20" s="110"/>
      <c r="B20" s="106"/>
      <c r="C20" s="106"/>
      <c r="D20" s="106"/>
      <c r="E20" s="106"/>
      <c r="F20" s="106"/>
      <c r="G20" s="106"/>
      <c r="H20" s="106"/>
      <c r="I20" s="106"/>
    </row>
    <row r="21" spans="1:9" x14ac:dyDescent="0.2">
      <c r="A21" s="10" t="s">
        <v>175</v>
      </c>
      <c r="B21" s="9"/>
      <c r="C21" s="9"/>
      <c r="D21" s="13"/>
      <c r="E21" s="9"/>
      <c r="F21" s="13"/>
      <c r="G21" s="9"/>
      <c r="H21" s="13"/>
      <c r="I21" s="9"/>
    </row>
    <row r="22" spans="1:9" x14ac:dyDescent="0.2">
      <c r="A22" s="10" t="s">
        <v>176</v>
      </c>
      <c r="B22" s="9"/>
      <c r="C22" s="9"/>
      <c r="D22" s="13"/>
      <c r="E22" s="9"/>
      <c r="F22" s="13"/>
      <c r="G22" s="9"/>
      <c r="H22" s="13"/>
      <c r="I22" s="9"/>
    </row>
  </sheetData>
  <pageMargins left="0.7" right="0.7" top="0.75" bottom="0.75" header="0.3" footer="0.3"/>
  <pageSetup paperSize="5"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workbookViewId="0"/>
  </sheetViews>
  <sheetFormatPr defaultColWidth="9.140625" defaultRowHeight="12" x14ac:dyDescent="0.2"/>
  <cols>
    <col min="1" max="1" width="5.5703125" style="5" customWidth="1"/>
    <col min="2" max="2" width="39.7109375" style="5" customWidth="1"/>
    <col min="3" max="20" width="10.7109375" style="5" customWidth="1"/>
    <col min="21" max="21" width="7.42578125" style="5" bestFit="1" customWidth="1"/>
    <col min="22" max="22" width="10.42578125" style="5" bestFit="1" customWidth="1"/>
    <col min="23" max="16384" width="9.140625" style="5"/>
  </cols>
  <sheetData>
    <row r="1" spans="1:17" ht="15.75" x14ac:dyDescent="0.25">
      <c r="A1" s="98"/>
      <c r="B1" s="73">
        <v>2019</v>
      </c>
      <c r="C1" s="98"/>
      <c r="D1" s="98"/>
      <c r="E1" s="98"/>
      <c r="F1" s="98"/>
      <c r="G1" s="98"/>
      <c r="H1" s="98"/>
    </row>
    <row r="2" spans="1:17" ht="15.75" x14ac:dyDescent="0.25">
      <c r="A2" s="79" t="s">
        <v>118</v>
      </c>
      <c r="B2" s="98"/>
      <c r="C2" s="98"/>
      <c r="D2" s="98"/>
      <c r="E2" s="98"/>
      <c r="F2" s="98"/>
      <c r="G2" s="98"/>
      <c r="H2" s="98"/>
    </row>
    <row r="3" spans="1:17" ht="15.75" x14ac:dyDescent="0.25">
      <c r="A3" s="79" t="s">
        <v>117</v>
      </c>
      <c r="B3" s="98"/>
      <c r="C3" s="98"/>
      <c r="D3" s="98"/>
      <c r="E3" s="98"/>
      <c r="F3" s="98"/>
      <c r="H3" s="98"/>
      <c r="J3" s="99">
        <v>341180</v>
      </c>
    </row>
    <row r="6" spans="1:17" ht="12.75" x14ac:dyDescent="0.2">
      <c r="A6" s="129" t="s">
        <v>177</v>
      </c>
      <c r="B6" s="59"/>
      <c r="C6" s="130"/>
      <c r="D6" s="130"/>
      <c r="E6" s="130"/>
      <c r="F6" s="130"/>
      <c r="G6" s="130"/>
      <c r="H6" s="130"/>
      <c r="I6" s="130"/>
      <c r="J6" s="130"/>
      <c r="K6" s="130"/>
      <c r="L6" s="130"/>
      <c r="M6" s="59"/>
      <c r="N6" s="59"/>
      <c r="O6" s="59"/>
      <c r="P6" s="59"/>
      <c r="Q6" s="59"/>
    </row>
    <row r="7" spans="1:17" x14ac:dyDescent="0.2">
      <c r="A7" s="124" t="s">
        <v>30</v>
      </c>
      <c r="B7" s="124"/>
      <c r="C7" s="131" t="s">
        <v>178</v>
      </c>
      <c r="D7" s="131" t="s">
        <v>179</v>
      </c>
      <c r="E7" s="131" t="s">
        <v>180</v>
      </c>
      <c r="F7" s="131" t="s">
        <v>181</v>
      </c>
      <c r="G7" s="131" t="s">
        <v>182</v>
      </c>
      <c r="H7" s="131" t="s">
        <v>183</v>
      </c>
      <c r="I7" s="131" t="s">
        <v>184</v>
      </c>
      <c r="J7" s="131" t="s">
        <v>185</v>
      </c>
      <c r="K7" s="131" t="s">
        <v>186</v>
      </c>
      <c r="L7" s="131" t="s">
        <v>187</v>
      </c>
      <c r="M7" s="132"/>
      <c r="N7" s="132"/>
      <c r="O7" s="132"/>
      <c r="P7" s="132"/>
      <c r="Q7" s="132"/>
    </row>
    <row r="8" spans="1:17" x14ac:dyDescent="0.2">
      <c r="A8" s="120"/>
      <c r="B8" s="120" t="s">
        <v>0</v>
      </c>
      <c r="C8" s="133">
        <v>0</v>
      </c>
      <c r="D8" s="133">
        <v>0</v>
      </c>
      <c r="E8" s="133">
        <v>0</v>
      </c>
      <c r="F8" s="133">
        <v>0</v>
      </c>
      <c r="G8" s="133">
        <v>0</v>
      </c>
      <c r="H8" s="133">
        <v>0</v>
      </c>
      <c r="I8" s="133">
        <v>0</v>
      </c>
      <c r="J8" s="133">
        <v>82</v>
      </c>
      <c r="K8" s="133">
        <v>1411</v>
      </c>
      <c r="L8" s="133">
        <v>4141</v>
      </c>
      <c r="M8" s="107"/>
    </row>
    <row r="9" spans="1:17" x14ac:dyDescent="0.2">
      <c r="A9" s="122"/>
      <c r="B9" s="1" t="s">
        <v>1</v>
      </c>
      <c r="C9" s="2">
        <v>3919</v>
      </c>
      <c r="D9" s="2">
        <v>6028</v>
      </c>
      <c r="E9" s="2">
        <v>9359</v>
      </c>
      <c r="F9" s="2">
        <v>7219</v>
      </c>
      <c r="G9" s="2">
        <v>23802</v>
      </c>
      <c r="H9" s="2">
        <v>20064</v>
      </c>
      <c r="I9" s="2">
        <v>17823</v>
      </c>
      <c r="J9" s="2">
        <v>32744</v>
      </c>
      <c r="K9" s="2">
        <v>27620</v>
      </c>
      <c r="L9" s="2">
        <v>30304</v>
      </c>
      <c r="M9" s="107"/>
    </row>
    <row r="10" spans="1:17" x14ac:dyDescent="0.2">
      <c r="A10" s="122"/>
      <c r="B10" s="1" t="s">
        <v>2</v>
      </c>
      <c r="C10" s="2">
        <v>13923</v>
      </c>
      <c r="D10" s="2">
        <v>11251</v>
      </c>
      <c r="E10" s="2">
        <v>9015</v>
      </c>
      <c r="F10" s="2">
        <v>8800</v>
      </c>
      <c r="G10" s="2">
        <v>17693</v>
      </c>
      <c r="H10" s="2">
        <v>27258</v>
      </c>
      <c r="I10" s="2">
        <v>18490</v>
      </c>
      <c r="J10" s="2">
        <v>22265</v>
      </c>
      <c r="K10" s="2">
        <v>17822</v>
      </c>
      <c r="L10" s="2">
        <v>9807</v>
      </c>
      <c r="M10" s="107"/>
    </row>
    <row r="11" spans="1:17" x14ac:dyDescent="0.2">
      <c r="A11" s="122"/>
      <c r="B11" s="1" t="s">
        <v>5</v>
      </c>
      <c r="C11" s="2">
        <v>1086</v>
      </c>
      <c r="D11" s="2">
        <v>705</v>
      </c>
      <c r="E11" s="2">
        <v>484</v>
      </c>
      <c r="F11" s="2">
        <v>424</v>
      </c>
      <c r="G11" s="2">
        <v>499</v>
      </c>
      <c r="H11" s="2">
        <v>259</v>
      </c>
      <c r="I11" s="2">
        <v>146</v>
      </c>
      <c r="J11" s="2">
        <v>225</v>
      </c>
      <c r="K11" s="2">
        <v>143</v>
      </c>
      <c r="L11" s="2">
        <v>115</v>
      </c>
      <c r="M11" s="107"/>
    </row>
    <row r="12" spans="1:17" x14ac:dyDescent="0.2">
      <c r="A12" s="122"/>
      <c r="B12" s="1" t="s">
        <v>6</v>
      </c>
      <c r="C12" s="2">
        <v>11712</v>
      </c>
      <c r="D12" s="2">
        <v>10577</v>
      </c>
      <c r="E12" s="2">
        <v>9351</v>
      </c>
      <c r="F12" s="2">
        <v>8402</v>
      </c>
      <c r="G12" s="2">
        <v>7452</v>
      </c>
      <c r="H12" s="2">
        <v>5460</v>
      </c>
      <c r="I12" s="2">
        <v>4565</v>
      </c>
      <c r="J12" s="2">
        <v>4375</v>
      </c>
      <c r="K12" s="2">
        <v>4032</v>
      </c>
      <c r="L12" s="2">
        <v>3217</v>
      </c>
      <c r="M12" s="107"/>
    </row>
    <row r="13" spans="1:17" x14ac:dyDescent="0.2">
      <c r="A13" s="122"/>
      <c r="B13" s="1" t="s">
        <v>9</v>
      </c>
      <c r="C13" s="2">
        <v>36436</v>
      </c>
      <c r="D13" s="2">
        <v>38418</v>
      </c>
      <c r="E13" s="2">
        <v>40887</v>
      </c>
      <c r="F13" s="2">
        <v>39906</v>
      </c>
      <c r="G13" s="2">
        <v>47625</v>
      </c>
      <c r="H13" s="2">
        <v>44537</v>
      </c>
      <c r="I13" s="2">
        <v>46179</v>
      </c>
      <c r="J13" s="2">
        <v>49731</v>
      </c>
      <c r="K13" s="2">
        <v>62441</v>
      </c>
      <c r="L13" s="2">
        <v>68647</v>
      </c>
      <c r="M13" s="107"/>
    </row>
    <row r="14" spans="1:17" x14ac:dyDescent="0.2">
      <c r="A14" s="122"/>
      <c r="B14" s="1" t="s">
        <v>7</v>
      </c>
      <c r="C14" s="2">
        <v>500</v>
      </c>
      <c r="D14" s="2">
        <v>349</v>
      </c>
      <c r="E14" s="2">
        <v>242</v>
      </c>
      <c r="F14" s="2">
        <v>265</v>
      </c>
      <c r="G14" s="2">
        <v>399</v>
      </c>
      <c r="H14" s="2">
        <v>677</v>
      </c>
      <c r="I14" s="2">
        <v>685</v>
      </c>
      <c r="J14" s="2">
        <v>444</v>
      </c>
      <c r="K14" s="2">
        <v>537</v>
      </c>
      <c r="L14" s="2">
        <v>868</v>
      </c>
      <c r="M14" s="107"/>
    </row>
    <row r="15" spans="1:17" x14ac:dyDescent="0.2">
      <c r="A15" s="122"/>
      <c r="B15" s="1" t="s">
        <v>3</v>
      </c>
      <c r="C15" s="2">
        <v>0</v>
      </c>
      <c r="D15" s="2">
        <v>0</v>
      </c>
      <c r="E15" s="2">
        <v>0</v>
      </c>
      <c r="F15" s="2">
        <v>20</v>
      </c>
      <c r="G15" s="2">
        <v>139</v>
      </c>
      <c r="H15" s="2">
        <v>1972</v>
      </c>
      <c r="I15" s="2">
        <v>2428</v>
      </c>
      <c r="J15" s="2">
        <v>1875</v>
      </c>
      <c r="K15" s="2">
        <v>878</v>
      </c>
      <c r="L15" s="2">
        <v>1181</v>
      </c>
      <c r="M15" s="107"/>
    </row>
    <row r="16" spans="1:17" x14ac:dyDescent="0.2">
      <c r="A16" s="122"/>
      <c r="B16" s="1" t="s">
        <v>4</v>
      </c>
      <c r="C16" s="2">
        <v>119380</v>
      </c>
      <c r="D16" s="2">
        <v>88762</v>
      </c>
      <c r="E16" s="2">
        <v>91416</v>
      </c>
      <c r="F16" s="2">
        <v>83225</v>
      </c>
      <c r="G16" s="2">
        <v>67574</v>
      </c>
      <c r="H16" s="2">
        <v>70133</v>
      </c>
      <c r="I16" s="2">
        <v>65608</v>
      </c>
      <c r="J16" s="2">
        <v>47416</v>
      </c>
      <c r="K16" s="2">
        <v>71233</v>
      </c>
      <c r="L16" s="2">
        <v>77855</v>
      </c>
      <c r="M16" s="107"/>
    </row>
    <row r="17" spans="1:17" x14ac:dyDescent="0.2">
      <c r="A17" s="122"/>
      <c r="B17" s="1" t="s">
        <v>8</v>
      </c>
      <c r="C17" s="2">
        <v>0</v>
      </c>
      <c r="D17" s="2">
        <v>0</v>
      </c>
      <c r="E17" s="2">
        <v>0</v>
      </c>
      <c r="F17" s="2">
        <v>0</v>
      </c>
      <c r="G17" s="2">
        <v>9</v>
      </c>
      <c r="H17" s="2">
        <v>62</v>
      </c>
      <c r="I17" s="2">
        <v>105</v>
      </c>
      <c r="J17" s="2">
        <v>132</v>
      </c>
      <c r="K17" s="2">
        <v>249</v>
      </c>
      <c r="L17" s="2">
        <v>523</v>
      </c>
      <c r="M17" s="107"/>
    </row>
    <row r="18" spans="1:17" x14ac:dyDescent="0.2">
      <c r="A18" s="124" t="s">
        <v>10</v>
      </c>
      <c r="B18" s="124"/>
      <c r="C18" s="131">
        <v>186956</v>
      </c>
      <c r="D18" s="131">
        <v>156090</v>
      </c>
      <c r="E18" s="131">
        <v>160754</v>
      </c>
      <c r="F18" s="131">
        <v>148261</v>
      </c>
      <c r="G18" s="131">
        <v>165192</v>
      </c>
      <c r="H18" s="131">
        <v>170422</v>
      </c>
      <c r="I18" s="131">
        <v>156029</v>
      </c>
      <c r="J18" s="131">
        <v>159289</v>
      </c>
      <c r="K18" s="131">
        <v>186366</v>
      </c>
      <c r="L18" s="131">
        <v>196658</v>
      </c>
      <c r="M18" s="132"/>
      <c r="N18" s="132"/>
      <c r="O18" s="132"/>
      <c r="P18" s="132"/>
      <c r="Q18" s="132"/>
    </row>
    <row r="19" spans="1:17" x14ac:dyDescent="0.2">
      <c r="A19" s="120"/>
      <c r="B19" s="120" t="s">
        <v>11</v>
      </c>
      <c r="C19" s="133">
        <v>3731</v>
      </c>
      <c r="D19" s="133">
        <v>3398</v>
      </c>
      <c r="E19" s="133">
        <v>3121</v>
      </c>
      <c r="F19" s="133">
        <v>3084</v>
      </c>
      <c r="G19" s="133">
        <v>3548</v>
      </c>
      <c r="H19" s="133">
        <v>3308</v>
      </c>
      <c r="I19" s="133">
        <v>3734</v>
      </c>
      <c r="J19" s="133">
        <v>3516</v>
      </c>
      <c r="K19" s="133">
        <v>3796</v>
      </c>
      <c r="L19" s="133">
        <v>4033</v>
      </c>
    </row>
    <row r="20" spans="1:17" x14ac:dyDescent="0.2">
      <c r="A20" s="122"/>
      <c r="B20" s="1" t="s">
        <v>12</v>
      </c>
      <c r="C20" s="2">
        <v>361</v>
      </c>
      <c r="D20" s="2">
        <v>399</v>
      </c>
      <c r="E20" s="2">
        <v>507</v>
      </c>
      <c r="F20" s="2">
        <v>318</v>
      </c>
      <c r="G20" s="2">
        <v>285</v>
      </c>
      <c r="H20" s="2">
        <v>329</v>
      </c>
      <c r="I20" s="2">
        <v>375</v>
      </c>
      <c r="J20" s="2">
        <v>330</v>
      </c>
      <c r="K20" s="2">
        <v>449</v>
      </c>
      <c r="L20" s="2">
        <v>491</v>
      </c>
    </row>
    <row r="21" spans="1:17" x14ac:dyDescent="0.2">
      <c r="A21" s="122"/>
      <c r="B21" s="1" t="s">
        <v>13</v>
      </c>
      <c r="C21" s="2">
        <v>4830</v>
      </c>
      <c r="D21" s="2">
        <v>4352</v>
      </c>
      <c r="E21" s="2">
        <v>4371</v>
      </c>
      <c r="F21" s="2">
        <v>1992</v>
      </c>
      <c r="G21" s="2">
        <v>535</v>
      </c>
      <c r="H21" s="2">
        <v>0</v>
      </c>
      <c r="I21" s="2">
        <v>0</v>
      </c>
      <c r="J21" s="2">
        <v>0</v>
      </c>
      <c r="K21" s="2">
        <v>0</v>
      </c>
      <c r="L21" s="2">
        <v>0</v>
      </c>
    </row>
    <row r="22" spans="1:17" x14ac:dyDescent="0.2">
      <c r="A22" s="122"/>
      <c r="B22" s="1" t="s">
        <v>14</v>
      </c>
      <c r="C22" s="2">
        <v>15336</v>
      </c>
      <c r="D22" s="2">
        <v>14092</v>
      </c>
      <c r="E22" s="2">
        <v>21810</v>
      </c>
      <c r="F22" s="2">
        <v>32321</v>
      </c>
      <c r="G22" s="2">
        <v>18205</v>
      </c>
      <c r="H22" s="2">
        <v>15490</v>
      </c>
      <c r="I22" s="2">
        <v>17045</v>
      </c>
      <c r="J22" s="2">
        <v>20495</v>
      </c>
      <c r="K22" s="2">
        <v>18030</v>
      </c>
      <c r="L22" s="2">
        <v>22011</v>
      </c>
    </row>
    <row r="23" spans="1:17" x14ac:dyDescent="0.2">
      <c r="A23" s="122"/>
      <c r="B23" s="1" t="s">
        <v>15</v>
      </c>
      <c r="C23" s="2">
        <v>41294</v>
      </c>
      <c r="D23" s="2">
        <v>39091</v>
      </c>
      <c r="E23" s="2">
        <v>40059</v>
      </c>
      <c r="F23" s="2">
        <v>45662</v>
      </c>
      <c r="G23" s="2">
        <v>45074</v>
      </c>
      <c r="H23" s="2">
        <v>46360</v>
      </c>
      <c r="I23" s="2">
        <v>56846</v>
      </c>
      <c r="J23" s="2">
        <v>58127</v>
      </c>
      <c r="K23" s="2">
        <v>62895</v>
      </c>
      <c r="L23" s="2">
        <v>64776</v>
      </c>
    </row>
    <row r="24" spans="1:17" x14ac:dyDescent="0.2">
      <c r="A24" s="124" t="s">
        <v>16</v>
      </c>
      <c r="B24" s="124"/>
      <c r="C24" s="131">
        <v>65552</v>
      </c>
      <c r="D24" s="131">
        <v>61332</v>
      </c>
      <c r="E24" s="131">
        <v>69868</v>
      </c>
      <c r="F24" s="131">
        <v>83377</v>
      </c>
      <c r="G24" s="131">
        <v>67647</v>
      </c>
      <c r="H24" s="131">
        <v>65487</v>
      </c>
      <c r="I24" s="131">
        <v>78000</v>
      </c>
      <c r="J24" s="131">
        <v>82468</v>
      </c>
      <c r="K24" s="131">
        <v>85170</v>
      </c>
      <c r="L24" s="131">
        <v>91311</v>
      </c>
      <c r="M24" s="132"/>
      <c r="N24" s="132"/>
      <c r="O24" s="132"/>
      <c r="P24" s="132"/>
      <c r="Q24" s="132"/>
    </row>
    <row r="25" spans="1:17" x14ac:dyDescent="0.2">
      <c r="A25" s="120"/>
      <c r="B25" s="120" t="s">
        <v>17</v>
      </c>
      <c r="C25" s="133">
        <v>0</v>
      </c>
      <c r="D25" s="133">
        <v>0</v>
      </c>
      <c r="E25" s="133">
        <v>0</v>
      </c>
      <c r="F25" s="133">
        <v>186</v>
      </c>
      <c r="G25" s="133">
        <v>214</v>
      </c>
      <c r="H25" s="133">
        <v>807</v>
      </c>
      <c r="I25" s="133">
        <v>4420</v>
      </c>
      <c r="J25" s="133">
        <v>1285</v>
      </c>
      <c r="K25" s="133">
        <v>1149</v>
      </c>
      <c r="L25" s="133">
        <v>993</v>
      </c>
    </row>
    <row r="26" spans="1:17" x14ac:dyDescent="0.2">
      <c r="A26" s="122"/>
      <c r="B26" s="1" t="s">
        <v>20</v>
      </c>
      <c r="C26" s="2">
        <v>2641</v>
      </c>
      <c r="D26" s="2">
        <v>3028</v>
      </c>
      <c r="E26" s="2">
        <v>3801</v>
      </c>
      <c r="F26" s="2">
        <v>3138</v>
      </c>
      <c r="G26" s="2">
        <v>3108</v>
      </c>
      <c r="H26" s="2">
        <v>3388</v>
      </c>
      <c r="I26" s="2">
        <v>3755</v>
      </c>
      <c r="J26" s="2">
        <v>4835</v>
      </c>
      <c r="K26" s="2">
        <v>4932</v>
      </c>
      <c r="L26" s="2">
        <v>4985</v>
      </c>
      <c r="M26" s="2"/>
    </row>
    <row r="27" spans="1:17" x14ac:dyDescent="0.2">
      <c r="A27" s="122"/>
      <c r="B27" s="1" t="s">
        <v>18</v>
      </c>
      <c r="C27" s="2">
        <v>7285</v>
      </c>
      <c r="D27" s="2">
        <v>7375</v>
      </c>
      <c r="E27" s="2">
        <v>5297</v>
      </c>
      <c r="F27" s="2">
        <v>5425</v>
      </c>
      <c r="G27" s="2">
        <v>7513</v>
      </c>
      <c r="H27" s="2">
        <v>9401</v>
      </c>
      <c r="I27" s="2">
        <v>23560</v>
      </c>
      <c r="J27" s="2">
        <v>8638</v>
      </c>
      <c r="K27" s="2">
        <v>8093</v>
      </c>
      <c r="L27" s="2">
        <v>9951</v>
      </c>
      <c r="M27" s="2"/>
      <c r="N27" s="107"/>
    </row>
    <row r="28" spans="1:17" x14ac:dyDescent="0.2">
      <c r="A28" s="122"/>
      <c r="B28" s="1" t="s">
        <v>21</v>
      </c>
      <c r="C28" s="2">
        <v>1</v>
      </c>
      <c r="D28" s="2">
        <v>2</v>
      </c>
      <c r="E28" s="2">
        <v>2</v>
      </c>
      <c r="F28" s="2">
        <v>7</v>
      </c>
      <c r="G28" s="2">
        <v>4</v>
      </c>
      <c r="H28" s="2">
        <v>1</v>
      </c>
      <c r="I28" s="2">
        <v>0</v>
      </c>
      <c r="J28" s="2">
        <v>0</v>
      </c>
      <c r="K28" s="2">
        <v>0</v>
      </c>
      <c r="L28" s="2">
        <v>0</v>
      </c>
      <c r="M28" s="107"/>
      <c r="N28" s="107"/>
    </row>
    <row r="29" spans="1:17" x14ac:dyDescent="0.2">
      <c r="A29" s="122"/>
      <c r="B29" s="1" t="s">
        <v>19</v>
      </c>
      <c r="C29" s="2">
        <v>4818</v>
      </c>
      <c r="D29" s="2">
        <v>5599</v>
      </c>
      <c r="E29" s="2">
        <v>4374</v>
      </c>
      <c r="F29" s="2">
        <v>6461</v>
      </c>
      <c r="G29" s="2">
        <v>4592</v>
      </c>
      <c r="H29" s="2">
        <v>9340</v>
      </c>
      <c r="I29" s="2">
        <v>18361</v>
      </c>
      <c r="J29" s="2">
        <v>16699</v>
      </c>
      <c r="K29" s="2">
        <v>18568</v>
      </c>
      <c r="L29" s="2">
        <v>19143</v>
      </c>
      <c r="N29" s="107"/>
    </row>
    <row r="30" spans="1:17" x14ac:dyDescent="0.2">
      <c r="A30" s="122"/>
      <c r="B30" s="1" t="s">
        <v>22</v>
      </c>
      <c r="C30" s="2">
        <v>9924</v>
      </c>
      <c r="D30" s="2">
        <v>11876</v>
      </c>
      <c r="E30" s="2">
        <v>9613</v>
      </c>
      <c r="F30" s="2">
        <v>8787</v>
      </c>
      <c r="G30" s="2">
        <v>8031</v>
      </c>
      <c r="H30" s="2">
        <v>8676</v>
      </c>
      <c r="I30" s="2">
        <v>8454</v>
      </c>
      <c r="J30" s="2">
        <v>9664</v>
      </c>
      <c r="K30" s="2">
        <v>12751</v>
      </c>
      <c r="L30" s="2">
        <v>13458</v>
      </c>
      <c r="N30" s="107"/>
    </row>
    <row r="31" spans="1:17" x14ac:dyDescent="0.2">
      <c r="A31" s="124" t="s">
        <v>23</v>
      </c>
      <c r="B31" s="124"/>
      <c r="C31" s="131">
        <v>24669</v>
      </c>
      <c r="D31" s="131">
        <v>27880</v>
      </c>
      <c r="E31" s="131">
        <v>23087</v>
      </c>
      <c r="F31" s="131">
        <v>24004</v>
      </c>
      <c r="G31" s="131">
        <v>23462</v>
      </c>
      <c r="H31" s="131">
        <v>31613</v>
      </c>
      <c r="I31" s="131">
        <v>58550</v>
      </c>
      <c r="J31" s="131">
        <v>41121</v>
      </c>
      <c r="K31" s="131">
        <v>45493</v>
      </c>
      <c r="L31" s="131">
        <v>48530</v>
      </c>
      <c r="M31" s="132"/>
      <c r="N31" s="132"/>
      <c r="O31" s="132"/>
      <c r="P31" s="132"/>
      <c r="Q31" s="132"/>
    </row>
    <row r="32" spans="1:17" x14ac:dyDescent="0.2">
      <c r="A32" s="120"/>
      <c r="B32" s="120" t="s">
        <v>26</v>
      </c>
      <c r="C32" s="133">
        <v>0</v>
      </c>
      <c r="D32" s="133">
        <v>3</v>
      </c>
      <c r="E32" s="133">
        <v>1</v>
      </c>
      <c r="F32" s="133">
        <v>0</v>
      </c>
      <c r="G32" s="133">
        <v>0</v>
      </c>
      <c r="H32" s="133">
        <v>0</v>
      </c>
      <c r="I32" s="133">
        <v>0</v>
      </c>
      <c r="J32" s="133">
        <v>0</v>
      </c>
      <c r="K32" s="133">
        <v>0</v>
      </c>
      <c r="L32" s="133">
        <v>0</v>
      </c>
    </row>
    <row r="33" spans="1:17" x14ac:dyDescent="0.2">
      <c r="A33" s="122"/>
      <c r="B33" s="1" t="s">
        <v>24</v>
      </c>
      <c r="C33" s="2">
        <v>3379</v>
      </c>
      <c r="D33" s="2">
        <v>3110</v>
      </c>
      <c r="E33" s="2">
        <v>3451</v>
      </c>
      <c r="F33" s="2">
        <v>3201</v>
      </c>
      <c r="G33" s="2">
        <v>3332</v>
      </c>
      <c r="H33" s="2">
        <v>3797</v>
      </c>
      <c r="I33" s="2">
        <v>3391</v>
      </c>
      <c r="J33" s="2">
        <v>3216</v>
      </c>
      <c r="K33" s="2">
        <v>3719</v>
      </c>
      <c r="L33" s="2">
        <v>4302</v>
      </c>
    </row>
    <row r="34" spans="1:17" x14ac:dyDescent="0.2">
      <c r="A34" s="122"/>
      <c r="B34" s="1" t="s">
        <v>27</v>
      </c>
      <c r="C34" s="2">
        <v>108</v>
      </c>
      <c r="D34" s="2">
        <v>88</v>
      </c>
      <c r="E34" s="2">
        <v>67</v>
      </c>
      <c r="F34" s="2">
        <v>41</v>
      </c>
      <c r="G34" s="2">
        <v>27</v>
      </c>
      <c r="H34" s="2">
        <v>45</v>
      </c>
      <c r="I34" s="2">
        <v>37</v>
      </c>
      <c r="J34" s="2">
        <v>56</v>
      </c>
      <c r="K34" s="2">
        <v>27</v>
      </c>
      <c r="L34" s="2">
        <v>28</v>
      </c>
    </row>
    <row r="35" spans="1:17" x14ac:dyDescent="0.2">
      <c r="A35" s="122"/>
      <c r="B35" s="1" t="s">
        <v>25</v>
      </c>
      <c r="C35" s="2">
        <v>29</v>
      </c>
      <c r="D35" s="2">
        <v>200</v>
      </c>
      <c r="E35" s="2">
        <v>545</v>
      </c>
      <c r="F35" s="2">
        <v>157</v>
      </c>
      <c r="G35" s="2">
        <v>646</v>
      </c>
      <c r="H35" s="2">
        <v>473</v>
      </c>
      <c r="I35" s="2">
        <v>364</v>
      </c>
      <c r="J35" s="2">
        <v>359</v>
      </c>
      <c r="K35" s="2">
        <v>280</v>
      </c>
      <c r="L35" s="2">
        <v>351</v>
      </c>
    </row>
    <row r="36" spans="1:17" x14ac:dyDescent="0.2">
      <c r="A36" s="124" t="s">
        <v>28</v>
      </c>
      <c r="B36" s="124"/>
      <c r="C36" s="131">
        <v>3516</v>
      </c>
      <c r="D36" s="131">
        <v>3401</v>
      </c>
      <c r="E36" s="131">
        <v>4064</v>
      </c>
      <c r="F36" s="131">
        <v>3399</v>
      </c>
      <c r="G36" s="131">
        <v>4005</v>
      </c>
      <c r="H36" s="131">
        <v>4315</v>
      </c>
      <c r="I36" s="131">
        <v>3792</v>
      </c>
      <c r="J36" s="131">
        <v>3631</v>
      </c>
      <c r="K36" s="131">
        <v>4026</v>
      </c>
      <c r="L36" s="131">
        <v>4681</v>
      </c>
      <c r="M36" s="132"/>
      <c r="N36" s="132"/>
      <c r="O36" s="132"/>
      <c r="P36" s="132"/>
      <c r="Q36" s="132"/>
    </row>
    <row r="37" spans="1:17" ht="15.75" thickBot="1" x14ac:dyDescent="0.3">
      <c r="A37" s="213" t="s">
        <v>29</v>
      </c>
      <c r="B37" s="214"/>
      <c r="C37" s="128">
        <v>280693</v>
      </c>
      <c r="D37" s="128">
        <v>248703</v>
      </c>
      <c r="E37" s="128">
        <v>257773</v>
      </c>
      <c r="F37" s="128">
        <v>259041</v>
      </c>
      <c r="G37" s="128">
        <v>260306</v>
      </c>
      <c r="H37" s="128">
        <v>271837</v>
      </c>
      <c r="I37" s="128">
        <v>296371</v>
      </c>
      <c r="J37" s="128">
        <v>286509</v>
      </c>
      <c r="K37" s="128">
        <v>321055</v>
      </c>
      <c r="L37" s="128">
        <v>341180</v>
      </c>
      <c r="M37" s="132"/>
      <c r="N37" s="132"/>
      <c r="O37" s="132"/>
      <c r="P37" s="132"/>
      <c r="Q37" s="132"/>
    </row>
    <row r="38" spans="1:17" ht="12.75" thickTop="1" x14ac:dyDescent="0.2">
      <c r="C38" s="7"/>
      <c r="D38" s="7"/>
      <c r="E38" s="7"/>
      <c r="F38" s="7"/>
      <c r="G38" s="7"/>
      <c r="H38" s="7"/>
      <c r="I38" s="7"/>
      <c r="J38" s="7"/>
      <c r="K38" s="7"/>
      <c r="L38" s="7"/>
    </row>
    <row r="39" spans="1:17" x14ac:dyDescent="0.2">
      <c r="A39" s="110"/>
      <c r="B39" s="106"/>
      <c r="C39" s="106"/>
      <c r="D39" s="106"/>
      <c r="E39" s="106"/>
      <c r="F39" s="106"/>
      <c r="G39" s="106"/>
      <c r="H39" s="106"/>
      <c r="I39" s="106"/>
      <c r="J39" s="9"/>
      <c r="K39" s="9"/>
      <c r="L39" s="9"/>
      <c r="M39" s="9"/>
      <c r="N39" s="9"/>
      <c r="O39" s="9"/>
      <c r="P39" s="9"/>
      <c r="Q39" s="9"/>
    </row>
    <row r="40" spans="1:17" x14ac:dyDescent="0.2">
      <c r="A40" s="10" t="s">
        <v>188</v>
      </c>
      <c r="B40" s="9"/>
      <c r="C40" s="9"/>
      <c r="D40" s="13"/>
      <c r="E40" s="9"/>
      <c r="F40" s="13"/>
      <c r="G40" s="9"/>
      <c r="H40" s="13"/>
      <c r="I40" s="9"/>
      <c r="J40" s="9"/>
      <c r="K40" s="9"/>
      <c r="L40" s="9"/>
      <c r="M40" s="9"/>
      <c r="N40" s="9"/>
      <c r="O40" s="9"/>
      <c r="P40" s="9"/>
      <c r="Q40" s="9"/>
    </row>
    <row r="41" spans="1:17" x14ac:dyDescent="0.2">
      <c r="A41" s="10" t="s">
        <v>176</v>
      </c>
      <c r="B41" s="9"/>
      <c r="C41" s="9"/>
      <c r="D41" s="13"/>
      <c r="E41" s="9"/>
      <c r="F41" s="13"/>
      <c r="G41" s="9"/>
      <c r="H41" s="13"/>
      <c r="I41" s="9"/>
      <c r="J41" s="9"/>
      <c r="K41" s="9"/>
      <c r="L41" s="9"/>
      <c r="M41" s="9"/>
      <c r="N41" s="9"/>
      <c r="O41" s="9"/>
      <c r="P41" s="9"/>
      <c r="Q41" s="9"/>
    </row>
    <row r="42" spans="1:17" x14ac:dyDescent="0.2">
      <c r="A42" s="9"/>
      <c r="B42" s="9"/>
      <c r="C42" s="9"/>
      <c r="D42" s="13"/>
      <c r="E42" s="9"/>
      <c r="F42" s="13"/>
      <c r="G42" s="9"/>
      <c r="H42" s="13"/>
      <c r="I42" s="9"/>
      <c r="J42" s="9"/>
      <c r="K42" s="9"/>
      <c r="L42" s="9"/>
      <c r="M42" s="9"/>
      <c r="N42" s="9"/>
      <c r="O42" s="9"/>
      <c r="P42" s="9"/>
      <c r="Q42" s="9"/>
    </row>
    <row r="43" spans="1:17" x14ac:dyDescent="0.2">
      <c r="A43" s="12"/>
      <c r="B43" s="12"/>
      <c r="C43" s="12"/>
      <c r="D43" s="12"/>
      <c r="E43" s="12"/>
      <c r="F43" s="12"/>
      <c r="G43" s="12"/>
      <c r="H43" s="12"/>
      <c r="I43" s="12"/>
      <c r="J43" s="9"/>
      <c r="K43" s="9"/>
      <c r="L43" s="9"/>
      <c r="M43" s="9"/>
      <c r="N43" s="9"/>
      <c r="O43" s="9"/>
      <c r="P43" s="9"/>
      <c r="Q43" s="9"/>
    </row>
  </sheetData>
  <mergeCells count="1">
    <mergeCell ref="A37:B37"/>
  </mergeCells>
  <pageMargins left="0.7" right="0.7" top="0.75" bottom="0.75" header="0.3" footer="0.3"/>
  <pageSetup paperSize="5" scale="62" fitToHeight="0" orientation="landscape" r:id="rId1"/>
  <ignoredErrors>
    <ignoredError sqref="C7:L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workbookViewId="0"/>
  </sheetViews>
  <sheetFormatPr defaultRowHeight="15" customHeight="1" x14ac:dyDescent="0.25"/>
  <cols>
    <col min="1" max="1" width="6.140625" customWidth="1"/>
    <col min="2" max="2" width="96" customWidth="1"/>
    <col min="4" max="4" width="9.140625" customWidth="1"/>
  </cols>
  <sheetData>
    <row r="1" spans="1:14" ht="15" customHeight="1" x14ac:dyDescent="0.25">
      <c r="A1" s="5"/>
      <c r="B1" s="108">
        <v>2019</v>
      </c>
      <c r="C1" s="5"/>
      <c r="D1" s="5"/>
      <c r="E1" s="5"/>
      <c r="F1" s="5"/>
      <c r="G1" s="5"/>
    </row>
    <row r="2" spans="1:14" ht="15.75" x14ac:dyDescent="0.25">
      <c r="A2" s="79" t="s">
        <v>119</v>
      </c>
      <c r="B2" s="5"/>
      <c r="C2" s="5"/>
      <c r="D2" s="5"/>
      <c r="E2" s="5"/>
      <c r="F2" s="5"/>
      <c r="G2" s="5"/>
    </row>
    <row r="3" spans="1:14" ht="15.75" x14ac:dyDescent="0.25">
      <c r="A3" s="217" t="s">
        <v>120</v>
      </c>
      <c r="B3" s="217"/>
      <c r="C3" s="217"/>
      <c r="D3" s="87">
        <v>2.8199999999999999E-2</v>
      </c>
      <c r="E3" s="26"/>
      <c r="F3" s="26"/>
    </row>
    <row r="5" spans="1:14" ht="15" customHeight="1" x14ac:dyDescent="0.25">
      <c r="A5" s="129" t="s">
        <v>189</v>
      </c>
      <c r="B5" s="129"/>
      <c r="C5" s="134"/>
      <c r="D5" s="134"/>
      <c r="E5" s="134"/>
      <c r="F5" s="134"/>
      <c r="G5" s="134"/>
      <c r="H5" s="134"/>
      <c r="I5" s="134"/>
      <c r="J5" s="134"/>
      <c r="K5" s="134"/>
      <c r="L5" s="134"/>
      <c r="M5" s="129"/>
    </row>
    <row r="6" spans="1:14" s="71" customFormat="1" ht="15" customHeight="1" x14ac:dyDescent="0.25">
      <c r="A6" s="129"/>
      <c r="B6" s="129"/>
      <c r="C6" s="134"/>
      <c r="D6" s="134"/>
      <c r="E6" s="134"/>
      <c r="F6" s="134"/>
      <c r="G6" s="134"/>
      <c r="H6" s="134"/>
      <c r="I6" s="134"/>
      <c r="J6" s="134"/>
      <c r="K6" s="134"/>
      <c r="L6" s="134"/>
      <c r="M6" s="129"/>
    </row>
    <row r="7" spans="1:14" ht="15" customHeight="1" x14ac:dyDescent="0.25">
      <c r="A7" s="3" t="s">
        <v>30</v>
      </c>
      <c r="B7" s="3"/>
      <c r="C7" s="168" t="s">
        <v>178</v>
      </c>
      <c r="D7" s="168" t="s">
        <v>179</v>
      </c>
      <c r="E7" s="168" t="s">
        <v>180</v>
      </c>
      <c r="F7" s="168" t="s">
        <v>181</v>
      </c>
      <c r="G7" s="168" t="s">
        <v>182</v>
      </c>
      <c r="H7" s="168" t="s">
        <v>183</v>
      </c>
      <c r="I7" s="168" t="s">
        <v>184</v>
      </c>
      <c r="J7" s="168" t="s">
        <v>185</v>
      </c>
      <c r="K7" s="168" t="s">
        <v>186</v>
      </c>
      <c r="L7" s="168" t="s">
        <v>187</v>
      </c>
      <c r="M7" s="145"/>
      <c r="N7" s="27"/>
    </row>
    <row r="8" spans="1:14" ht="15" customHeight="1" x14ac:dyDescent="0.25">
      <c r="A8" s="1"/>
      <c r="B8" s="1" t="s">
        <v>0</v>
      </c>
      <c r="C8" s="2">
        <v>0</v>
      </c>
      <c r="D8" s="2">
        <v>0</v>
      </c>
      <c r="E8" s="2">
        <v>0</v>
      </c>
      <c r="F8" s="2">
        <v>0</v>
      </c>
      <c r="G8" s="2">
        <v>0</v>
      </c>
      <c r="H8" s="2">
        <v>0</v>
      </c>
      <c r="I8" s="2">
        <v>0</v>
      </c>
      <c r="J8" s="2">
        <v>0</v>
      </c>
      <c r="K8" s="2">
        <v>26</v>
      </c>
      <c r="L8" s="2">
        <v>158</v>
      </c>
      <c r="M8" s="27"/>
      <c r="N8" s="27"/>
    </row>
    <row r="9" spans="1:14" ht="15" customHeight="1" x14ac:dyDescent="0.25">
      <c r="A9" s="122"/>
      <c r="B9" s="1" t="s">
        <v>1</v>
      </c>
      <c r="C9" s="2">
        <v>53</v>
      </c>
      <c r="D9" s="2">
        <v>86</v>
      </c>
      <c r="E9" s="2">
        <v>123</v>
      </c>
      <c r="F9" s="2">
        <v>143</v>
      </c>
      <c r="G9" s="2">
        <v>456</v>
      </c>
      <c r="H9" s="2">
        <v>482</v>
      </c>
      <c r="I9" s="2">
        <v>311</v>
      </c>
      <c r="J9" s="2">
        <v>800</v>
      </c>
      <c r="K9" s="2">
        <v>753</v>
      </c>
      <c r="L9" s="2">
        <v>921</v>
      </c>
      <c r="M9" s="27"/>
      <c r="N9" s="27"/>
    </row>
    <row r="10" spans="1:14" ht="15" customHeight="1" x14ac:dyDescent="0.25">
      <c r="A10" s="122"/>
      <c r="B10" s="1" t="s">
        <v>2</v>
      </c>
      <c r="C10" s="2">
        <v>20</v>
      </c>
      <c r="D10" s="2">
        <v>25</v>
      </c>
      <c r="E10" s="2">
        <v>43</v>
      </c>
      <c r="F10" s="2">
        <v>25</v>
      </c>
      <c r="G10" s="2">
        <v>35</v>
      </c>
      <c r="H10" s="2">
        <v>30</v>
      </c>
      <c r="I10" s="2">
        <v>33</v>
      </c>
      <c r="J10" s="2">
        <v>32</v>
      </c>
      <c r="K10" s="2">
        <v>27</v>
      </c>
      <c r="L10" s="2">
        <v>28</v>
      </c>
      <c r="M10" s="27"/>
      <c r="N10" s="27"/>
    </row>
    <row r="11" spans="1:14" ht="15" customHeight="1" x14ac:dyDescent="0.25">
      <c r="A11" s="122"/>
      <c r="B11" s="1" t="s">
        <v>5</v>
      </c>
      <c r="C11" s="2">
        <v>10</v>
      </c>
      <c r="D11" s="2">
        <v>6</v>
      </c>
      <c r="E11" s="2">
        <v>0</v>
      </c>
      <c r="F11" s="2">
        <v>2</v>
      </c>
      <c r="G11" s="2">
        <v>10</v>
      </c>
      <c r="H11" s="2">
        <v>2</v>
      </c>
      <c r="I11" s="2">
        <v>0</v>
      </c>
      <c r="J11" s="2">
        <v>0</v>
      </c>
      <c r="K11" s="2">
        <v>0</v>
      </c>
      <c r="L11" s="2">
        <v>0</v>
      </c>
      <c r="M11" s="27"/>
      <c r="N11" s="27"/>
    </row>
    <row r="12" spans="1:14" ht="15" customHeight="1" x14ac:dyDescent="0.25">
      <c r="A12" s="122"/>
      <c r="B12" s="1" t="s">
        <v>6</v>
      </c>
      <c r="C12" s="2">
        <v>20</v>
      </c>
      <c r="D12" s="2">
        <v>10</v>
      </c>
      <c r="E12" s="2">
        <v>8</v>
      </c>
      <c r="F12" s="2">
        <v>25</v>
      </c>
      <c r="G12" s="2">
        <v>18</v>
      </c>
      <c r="H12" s="2">
        <v>0</v>
      </c>
      <c r="I12" s="2">
        <v>5</v>
      </c>
      <c r="J12" s="2">
        <v>0</v>
      </c>
      <c r="K12" s="2">
        <v>0</v>
      </c>
      <c r="L12" s="2">
        <v>0</v>
      </c>
      <c r="M12" s="27"/>
      <c r="N12" s="27"/>
    </row>
    <row r="13" spans="1:14" ht="15" customHeight="1" x14ac:dyDescent="0.25">
      <c r="A13" s="122"/>
      <c r="B13" s="1" t="s">
        <v>9</v>
      </c>
      <c r="C13" s="2">
        <v>232</v>
      </c>
      <c r="D13" s="2">
        <v>379</v>
      </c>
      <c r="E13" s="2">
        <v>443</v>
      </c>
      <c r="F13" s="2">
        <v>429</v>
      </c>
      <c r="G13" s="2">
        <v>432</v>
      </c>
      <c r="H13" s="2">
        <v>416</v>
      </c>
      <c r="I13" s="2">
        <v>542</v>
      </c>
      <c r="J13" s="2">
        <v>714</v>
      </c>
      <c r="K13" s="2">
        <v>833</v>
      </c>
      <c r="L13" s="2">
        <v>2163</v>
      </c>
      <c r="M13" s="27"/>
      <c r="N13" s="27"/>
    </row>
    <row r="14" spans="1:14" ht="15" customHeight="1" x14ac:dyDescent="0.25">
      <c r="A14" s="122"/>
      <c r="B14" s="1" t="s">
        <v>7</v>
      </c>
      <c r="C14" s="2">
        <v>5</v>
      </c>
      <c r="D14" s="2">
        <v>8</v>
      </c>
      <c r="E14" s="2">
        <v>5</v>
      </c>
      <c r="F14" s="2">
        <v>7</v>
      </c>
      <c r="G14" s="2">
        <v>2</v>
      </c>
      <c r="H14" s="2">
        <v>4</v>
      </c>
      <c r="I14" s="2">
        <v>2</v>
      </c>
      <c r="J14" s="2">
        <v>1</v>
      </c>
      <c r="K14" s="2">
        <v>10</v>
      </c>
      <c r="L14" s="2">
        <v>11</v>
      </c>
      <c r="M14" s="27"/>
      <c r="N14" s="27"/>
    </row>
    <row r="15" spans="1:14" ht="15" customHeight="1" x14ac:dyDescent="0.25">
      <c r="A15" s="122"/>
      <c r="B15" s="1" t="s">
        <v>3</v>
      </c>
      <c r="C15" s="2">
        <v>0</v>
      </c>
      <c r="D15" s="2">
        <v>0</v>
      </c>
      <c r="E15" s="2">
        <v>0</v>
      </c>
      <c r="F15" s="2">
        <v>0</v>
      </c>
      <c r="G15" s="2">
        <v>0</v>
      </c>
      <c r="H15" s="2">
        <v>6</v>
      </c>
      <c r="I15" s="2">
        <v>14</v>
      </c>
      <c r="J15" s="2">
        <v>15</v>
      </c>
      <c r="K15" s="2">
        <v>27</v>
      </c>
      <c r="L15" s="2">
        <v>21</v>
      </c>
      <c r="M15" s="27"/>
      <c r="N15" s="27"/>
    </row>
    <row r="16" spans="1:14" ht="15" customHeight="1" x14ac:dyDescent="0.25">
      <c r="A16" s="122"/>
      <c r="B16" s="1" t="s">
        <v>4</v>
      </c>
      <c r="C16" s="2">
        <v>1208</v>
      </c>
      <c r="D16" s="2">
        <v>834</v>
      </c>
      <c r="E16" s="2">
        <v>816</v>
      </c>
      <c r="F16" s="2">
        <v>833</v>
      </c>
      <c r="G16" s="2">
        <v>352</v>
      </c>
      <c r="H16" s="2">
        <v>155</v>
      </c>
      <c r="I16" s="2">
        <v>606</v>
      </c>
      <c r="J16" s="2">
        <v>457</v>
      </c>
      <c r="K16" s="2">
        <v>963</v>
      </c>
      <c r="L16" s="2">
        <v>2219</v>
      </c>
      <c r="M16" s="27"/>
      <c r="N16" s="27"/>
    </row>
    <row r="17" spans="1:14" ht="15" customHeight="1" x14ac:dyDescent="0.25">
      <c r="A17" s="122"/>
      <c r="B17" s="1" t="s">
        <v>8</v>
      </c>
      <c r="C17" s="2">
        <v>0</v>
      </c>
      <c r="D17" s="2">
        <v>0</v>
      </c>
      <c r="E17" s="2">
        <v>0</v>
      </c>
      <c r="F17" s="2">
        <v>0</v>
      </c>
      <c r="G17" s="2">
        <v>0</v>
      </c>
      <c r="H17" s="2">
        <v>0</v>
      </c>
      <c r="I17" s="2">
        <v>0</v>
      </c>
      <c r="J17" s="2">
        <v>4</v>
      </c>
      <c r="K17" s="2">
        <v>2</v>
      </c>
      <c r="L17" s="2">
        <v>2</v>
      </c>
      <c r="M17" s="27"/>
      <c r="N17" s="27"/>
    </row>
    <row r="18" spans="1:14" ht="15" customHeight="1" x14ac:dyDescent="0.25">
      <c r="A18" s="3" t="s">
        <v>10</v>
      </c>
      <c r="B18" s="3"/>
      <c r="C18" s="168">
        <v>1548</v>
      </c>
      <c r="D18" s="168">
        <v>1348</v>
      </c>
      <c r="E18" s="168">
        <v>1438</v>
      </c>
      <c r="F18" s="168">
        <v>1464</v>
      </c>
      <c r="G18" s="168">
        <v>1305</v>
      </c>
      <c r="H18" s="168">
        <v>1095</v>
      </c>
      <c r="I18" s="168">
        <v>1513</v>
      </c>
      <c r="J18" s="168">
        <v>2023</v>
      </c>
      <c r="K18" s="168">
        <v>2641</v>
      </c>
      <c r="L18" s="168">
        <v>5523</v>
      </c>
      <c r="M18" s="145"/>
      <c r="N18" s="27"/>
    </row>
    <row r="19" spans="1:14" ht="15" customHeight="1" x14ac:dyDescent="0.25">
      <c r="A19" s="1"/>
      <c r="B19" s="1" t="s">
        <v>11</v>
      </c>
      <c r="C19" s="2">
        <v>73</v>
      </c>
      <c r="D19" s="2">
        <v>91</v>
      </c>
      <c r="E19" s="2">
        <v>73</v>
      </c>
      <c r="F19" s="2">
        <v>53</v>
      </c>
      <c r="G19" s="2">
        <v>52</v>
      </c>
      <c r="H19" s="2">
        <v>101</v>
      </c>
      <c r="I19" s="2">
        <v>92</v>
      </c>
      <c r="J19" s="2">
        <v>79</v>
      </c>
      <c r="K19" s="2">
        <v>91</v>
      </c>
      <c r="L19" s="2">
        <v>80</v>
      </c>
      <c r="M19" s="27"/>
      <c r="N19" s="27"/>
    </row>
    <row r="20" spans="1:14" ht="15" customHeight="1" x14ac:dyDescent="0.25">
      <c r="A20" s="122"/>
      <c r="B20" s="1" t="s">
        <v>12</v>
      </c>
      <c r="C20" s="2">
        <v>31</v>
      </c>
      <c r="D20" s="2">
        <v>44</v>
      </c>
      <c r="E20" s="2">
        <v>52</v>
      </c>
      <c r="F20" s="2">
        <v>30</v>
      </c>
      <c r="G20" s="2">
        <v>17</v>
      </c>
      <c r="H20" s="2">
        <v>25</v>
      </c>
      <c r="I20" s="2">
        <v>26</v>
      </c>
      <c r="J20" s="2">
        <v>31</v>
      </c>
      <c r="K20" s="2">
        <v>21</v>
      </c>
      <c r="L20" s="2">
        <v>28</v>
      </c>
      <c r="M20" s="27"/>
      <c r="N20" s="27"/>
    </row>
    <row r="21" spans="1:14" ht="15" customHeight="1" x14ac:dyDescent="0.25">
      <c r="A21" s="122"/>
      <c r="B21" s="1" t="s">
        <v>13</v>
      </c>
      <c r="C21" s="2">
        <v>64</v>
      </c>
      <c r="D21" s="2">
        <v>67</v>
      </c>
      <c r="E21" s="2">
        <v>55</v>
      </c>
      <c r="F21" s="2">
        <v>39</v>
      </c>
      <c r="G21" s="2">
        <v>11</v>
      </c>
      <c r="H21" s="2">
        <v>0</v>
      </c>
      <c r="I21" s="2">
        <v>0</v>
      </c>
      <c r="J21" s="2">
        <v>0</v>
      </c>
      <c r="K21" s="2">
        <v>0</v>
      </c>
      <c r="L21" s="2">
        <v>0</v>
      </c>
      <c r="M21" s="27"/>
      <c r="N21" s="27"/>
    </row>
    <row r="22" spans="1:14" ht="15" customHeight="1" x14ac:dyDescent="0.25">
      <c r="A22" s="122"/>
      <c r="B22" s="1" t="s">
        <v>14</v>
      </c>
      <c r="C22" s="2">
        <v>163</v>
      </c>
      <c r="D22" s="2">
        <v>166</v>
      </c>
      <c r="E22" s="2">
        <v>102</v>
      </c>
      <c r="F22" s="2">
        <v>243</v>
      </c>
      <c r="G22" s="2">
        <v>118</v>
      </c>
      <c r="H22" s="2">
        <v>121</v>
      </c>
      <c r="I22" s="2">
        <v>135</v>
      </c>
      <c r="J22" s="2">
        <v>165</v>
      </c>
      <c r="K22" s="2">
        <v>125</v>
      </c>
      <c r="L22" s="2">
        <v>177</v>
      </c>
      <c r="M22" s="27"/>
      <c r="N22" s="27"/>
    </row>
    <row r="23" spans="1:14" ht="15" customHeight="1" x14ac:dyDescent="0.25">
      <c r="A23" s="122"/>
      <c r="B23" s="1" t="s">
        <v>15</v>
      </c>
      <c r="C23" s="2">
        <v>534</v>
      </c>
      <c r="D23" s="2">
        <v>519</v>
      </c>
      <c r="E23" s="2">
        <v>646</v>
      </c>
      <c r="F23" s="2">
        <v>748</v>
      </c>
      <c r="G23" s="2">
        <v>709</v>
      </c>
      <c r="H23" s="2">
        <v>754</v>
      </c>
      <c r="I23" s="2">
        <v>875</v>
      </c>
      <c r="J23" s="2">
        <v>858</v>
      </c>
      <c r="K23" s="2">
        <v>905</v>
      </c>
      <c r="L23" s="2">
        <v>1135</v>
      </c>
      <c r="M23" s="27"/>
      <c r="N23" s="27"/>
    </row>
    <row r="24" spans="1:14" ht="15" customHeight="1" x14ac:dyDescent="0.25">
      <c r="A24" s="3" t="s">
        <v>16</v>
      </c>
      <c r="B24" s="3"/>
      <c r="C24" s="168">
        <v>865</v>
      </c>
      <c r="D24" s="168">
        <v>887</v>
      </c>
      <c r="E24" s="168">
        <v>928</v>
      </c>
      <c r="F24" s="168">
        <v>1113</v>
      </c>
      <c r="G24" s="168">
        <v>907</v>
      </c>
      <c r="H24" s="168">
        <v>1001</v>
      </c>
      <c r="I24" s="168">
        <v>1128</v>
      </c>
      <c r="J24" s="168">
        <v>1133</v>
      </c>
      <c r="K24" s="168">
        <v>1142</v>
      </c>
      <c r="L24" s="168">
        <v>1420</v>
      </c>
      <c r="M24" s="145"/>
      <c r="N24" s="27"/>
    </row>
    <row r="25" spans="1:14" ht="15" customHeight="1" x14ac:dyDescent="0.25">
      <c r="A25" s="1"/>
      <c r="B25" s="1" t="s">
        <v>17</v>
      </c>
      <c r="C25" s="2">
        <v>0</v>
      </c>
      <c r="D25" s="2">
        <v>0</v>
      </c>
      <c r="E25" s="2">
        <v>0</v>
      </c>
      <c r="F25" s="2">
        <v>1</v>
      </c>
      <c r="G25" s="2">
        <v>7</v>
      </c>
      <c r="H25" s="2">
        <v>2</v>
      </c>
      <c r="I25" s="2">
        <v>81</v>
      </c>
      <c r="J25" s="2">
        <v>23</v>
      </c>
      <c r="K25" s="2">
        <v>17</v>
      </c>
      <c r="L25" s="2">
        <v>69</v>
      </c>
      <c r="M25" s="27"/>
      <c r="N25" s="27"/>
    </row>
    <row r="26" spans="1:14" ht="15" customHeight="1" x14ac:dyDescent="0.25">
      <c r="A26" s="122"/>
      <c r="B26" s="1" t="s">
        <v>20</v>
      </c>
      <c r="C26" s="2">
        <v>214</v>
      </c>
      <c r="D26" s="2">
        <v>313</v>
      </c>
      <c r="E26" s="2">
        <v>450</v>
      </c>
      <c r="F26" s="2">
        <v>237</v>
      </c>
      <c r="G26" s="2">
        <v>157</v>
      </c>
      <c r="H26" s="2">
        <v>281</v>
      </c>
      <c r="I26" s="2">
        <v>249</v>
      </c>
      <c r="J26" s="2">
        <v>275</v>
      </c>
      <c r="K26" s="2">
        <v>270</v>
      </c>
      <c r="L26" s="2">
        <v>268</v>
      </c>
      <c r="M26" s="27"/>
      <c r="N26" s="27"/>
    </row>
    <row r="27" spans="1:14" ht="15" customHeight="1" x14ac:dyDescent="0.25">
      <c r="A27" s="122"/>
      <c r="B27" s="1" t="s">
        <v>18</v>
      </c>
      <c r="C27" s="2">
        <v>118</v>
      </c>
      <c r="D27" s="2">
        <v>132</v>
      </c>
      <c r="E27" s="2">
        <v>119</v>
      </c>
      <c r="F27" s="2">
        <v>213</v>
      </c>
      <c r="G27" s="2">
        <v>132</v>
      </c>
      <c r="H27" s="2">
        <v>158</v>
      </c>
      <c r="I27" s="2">
        <v>286</v>
      </c>
      <c r="J27" s="2">
        <v>206</v>
      </c>
      <c r="K27" s="2">
        <v>171</v>
      </c>
      <c r="L27" s="2">
        <v>158</v>
      </c>
      <c r="M27" s="27"/>
      <c r="N27" s="27"/>
    </row>
    <row r="28" spans="1:14" ht="15" customHeight="1" x14ac:dyDescent="0.25">
      <c r="A28" s="122"/>
      <c r="B28" s="1" t="s">
        <v>19</v>
      </c>
      <c r="C28" s="2">
        <v>35</v>
      </c>
      <c r="D28" s="2">
        <v>59</v>
      </c>
      <c r="E28" s="2">
        <v>85</v>
      </c>
      <c r="F28" s="2">
        <v>120</v>
      </c>
      <c r="G28" s="2">
        <v>80</v>
      </c>
      <c r="H28" s="2">
        <v>72</v>
      </c>
      <c r="I28" s="2">
        <v>186</v>
      </c>
      <c r="J28" s="2">
        <v>118</v>
      </c>
      <c r="K28" s="2">
        <v>129</v>
      </c>
      <c r="L28" s="2">
        <v>225</v>
      </c>
      <c r="M28" s="27"/>
      <c r="N28" s="27"/>
    </row>
    <row r="29" spans="1:14" ht="15" customHeight="1" x14ac:dyDescent="0.25">
      <c r="A29" s="122"/>
      <c r="B29" s="1" t="s">
        <v>22</v>
      </c>
      <c r="C29" s="2">
        <v>643</v>
      </c>
      <c r="D29" s="2">
        <v>783</v>
      </c>
      <c r="E29" s="2">
        <v>595</v>
      </c>
      <c r="F29" s="2">
        <v>420</v>
      </c>
      <c r="G29" s="2">
        <v>318</v>
      </c>
      <c r="H29" s="2">
        <v>259</v>
      </c>
      <c r="I29" s="2">
        <v>316</v>
      </c>
      <c r="J29" s="2">
        <v>273</v>
      </c>
      <c r="K29" s="2">
        <v>456</v>
      </c>
      <c r="L29" s="2">
        <v>725</v>
      </c>
      <c r="M29" s="27"/>
      <c r="N29" s="27"/>
    </row>
    <row r="30" spans="1:14" ht="15" customHeight="1" x14ac:dyDescent="0.25">
      <c r="A30" s="3" t="s">
        <v>23</v>
      </c>
      <c r="B30" s="3"/>
      <c r="C30" s="168">
        <v>1010</v>
      </c>
      <c r="D30" s="168">
        <v>1287</v>
      </c>
      <c r="E30" s="168">
        <v>1249</v>
      </c>
      <c r="F30" s="168">
        <v>991</v>
      </c>
      <c r="G30" s="168">
        <v>694</v>
      </c>
      <c r="H30" s="168">
        <v>772</v>
      </c>
      <c r="I30" s="168">
        <v>1118</v>
      </c>
      <c r="J30" s="168">
        <v>895</v>
      </c>
      <c r="K30" s="168">
        <v>1043</v>
      </c>
      <c r="L30" s="168">
        <v>1445</v>
      </c>
      <c r="M30" s="145"/>
      <c r="N30" s="27"/>
    </row>
    <row r="31" spans="1:14" ht="15" customHeight="1" x14ac:dyDescent="0.25">
      <c r="A31" s="1"/>
      <c r="B31" s="1" t="s">
        <v>24</v>
      </c>
      <c r="C31" s="2">
        <v>128</v>
      </c>
      <c r="D31" s="2">
        <v>117</v>
      </c>
      <c r="E31" s="2">
        <v>90</v>
      </c>
      <c r="F31" s="2">
        <v>115</v>
      </c>
      <c r="G31" s="2">
        <v>103</v>
      </c>
      <c r="H31" s="2">
        <v>108</v>
      </c>
      <c r="I31" s="2">
        <v>150</v>
      </c>
      <c r="J31" s="2">
        <v>85</v>
      </c>
      <c r="K31" s="2">
        <v>96</v>
      </c>
      <c r="L31" s="2">
        <v>81</v>
      </c>
      <c r="M31" s="27"/>
      <c r="N31" s="27"/>
    </row>
    <row r="32" spans="1:14" ht="15" customHeight="1" x14ac:dyDescent="0.25">
      <c r="A32" s="122"/>
      <c r="B32" s="1" t="s">
        <v>27</v>
      </c>
      <c r="C32" s="2">
        <v>1</v>
      </c>
      <c r="D32" s="2">
        <v>2</v>
      </c>
      <c r="E32" s="2">
        <v>1</v>
      </c>
      <c r="F32" s="2">
        <v>0</v>
      </c>
      <c r="G32" s="2">
        <v>1</v>
      </c>
      <c r="H32" s="2">
        <v>1</v>
      </c>
      <c r="I32" s="2">
        <v>0</v>
      </c>
      <c r="J32" s="2">
        <v>1</v>
      </c>
      <c r="K32" s="2">
        <v>0</v>
      </c>
      <c r="L32" s="2">
        <v>0</v>
      </c>
      <c r="M32" s="27"/>
      <c r="N32" s="27"/>
    </row>
    <row r="33" spans="1:14" ht="15" customHeight="1" x14ac:dyDescent="0.25">
      <c r="A33" s="122"/>
      <c r="B33" s="1" t="s">
        <v>25</v>
      </c>
      <c r="C33" s="2">
        <v>0</v>
      </c>
      <c r="D33" s="2">
        <v>0</v>
      </c>
      <c r="E33" s="2">
        <v>1</v>
      </c>
      <c r="F33" s="2">
        <v>1</v>
      </c>
      <c r="G33" s="2">
        <v>0</v>
      </c>
      <c r="H33" s="2">
        <v>0</v>
      </c>
      <c r="I33" s="2">
        <v>1</v>
      </c>
      <c r="J33" s="2">
        <v>0</v>
      </c>
      <c r="K33" s="2">
        <v>0</v>
      </c>
      <c r="L33" s="2">
        <v>0</v>
      </c>
      <c r="M33" s="27"/>
      <c r="N33" s="27"/>
    </row>
    <row r="34" spans="1:14" ht="15" customHeight="1" x14ac:dyDescent="0.25">
      <c r="A34" s="3" t="s">
        <v>28</v>
      </c>
      <c r="B34" s="3"/>
      <c r="C34" s="168">
        <v>129</v>
      </c>
      <c r="D34" s="168">
        <v>119</v>
      </c>
      <c r="E34" s="168">
        <v>92</v>
      </c>
      <c r="F34" s="168">
        <v>116</v>
      </c>
      <c r="G34" s="168">
        <v>104</v>
      </c>
      <c r="H34" s="168">
        <v>109</v>
      </c>
      <c r="I34" s="168">
        <v>151</v>
      </c>
      <c r="J34" s="168">
        <v>86</v>
      </c>
      <c r="K34" s="168">
        <v>96</v>
      </c>
      <c r="L34" s="168">
        <v>81</v>
      </c>
      <c r="M34" s="145"/>
      <c r="N34" s="27"/>
    </row>
    <row r="35" spans="1:14" ht="15" customHeight="1" thickBot="1" x14ac:dyDescent="0.3">
      <c r="A35" s="215" t="s">
        <v>190</v>
      </c>
      <c r="B35" s="216"/>
      <c r="C35" s="167">
        <v>3552</v>
      </c>
      <c r="D35" s="167">
        <v>3641</v>
      </c>
      <c r="E35" s="167">
        <v>3707</v>
      </c>
      <c r="F35" s="167">
        <v>3684</v>
      </c>
      <c r="G35" s="167">
        <v>3010</v>
      </c>
      <c r="H35" s="167">
        <v>2977</v>
      </c>
      <c r="I35" s="167">
        <v>3910</v>
      </c>
      <c r="J35" s="167">
        <v>4137</v>
      </c>
      <c r="K35" s="167">
        <v>4922</v>
      </c>
      <c r="L35" s="167">
        <v>8469</v>
      </c>
      <c r="M35" s="145"/>
      <c r="N35" s="27"/>
    </row>
    <row r="36" spans="1:14" ht="15" customHeight="1" thickTop="1" thickBot="1" x14ac:dyDescent="0.3">
      <c r="A36" s="163" t="s">
        <v>203</v>
      </c>
      <c r="B36" s="164"/>
      <c r="C36" s="165">
        <v>226708</v>
      </c>
      <c r="D36" s="165">
        <v>196994</v>
      </c>
      <c r="E36" s="165">
        <v>202754</v>
      </c>
      <c r="F36" s="165">
        <v>207063</v>
      </c>
      <c r="G36" s="165">
        <v>210067</v>
      </c>
      <c r="H36" s="165">
        <v>222864</v>
      </c>
      <c r="I36" s="165">
        <v>243132</v>
      </c>
      <c r="J36" s="165">
        <v>234105</v>
      </c>
      <c r="K36" s="165">
        <v>269932</v>
      </c>
      <c r="L36" s="165">
        <v>300615</v>
      </c>
      <c r="M36" s="27"/>
      <c r="N36" s="27"/>
    </row>
    <row r="37" spans="1:14" s="71" customFormat="1" ht="15" customHeight="1" thickTop="1" thickBot="1" x14ac:dyDescent="0.3">
      <c r="A37" s="163" t="s">
        <v>106</v>
      </c>
      <c r="B37" s="163"/>
      <c r="C37" s="166">
        <f t="shared" ref="C37:L37" si="0">C35/C36</f>
        <v>1.5667731178432169E-2</v>
      </c>
      <c r="D37" s="166">
        <f t="shared" si="0"/>
        <v>1.8482796430348131E-2</v>
      </c>
      <c r="E37" s="166">
        <f t="shared" si="0"/>
        <v>1.828323978811762E-2</v>
      </c>
      <c r="F37" s="166">
        <f t="shared" si="0"/>
        <v>1.779168658813984E-2</v>
      </c>
      <c r="G37" s="166">
        <f t="shared" si="0"/>
        <v>1.4328761776004799E-2</v>
      </c>
      <c r="H37" s="166">
        <f t="shared" si="0"/>
        <v>1.3357922320338861E-2</v>
      </c>
      <c r="I37" s="166">
        <f t="shared" si="0"/>
        <v>1.6081799187272757E-2</v>
      </c>
      <c r="J37" s="166">
        <f t="shared" si="0"/>
        <v>1.7671557634394822E-2</v>
      </c>
      <c r="K37" s="166">
        <f t="shared" si="0"/>
        <v>1.8234221952195366E-2</v>
      </c>
      <c r="L37" s="166">
        <f t="shared" si="0"/>
        <v>2.8172246893867572E-2</v>
      </c>
      <c r="M37" s="27"/>
      <c r="N37" s="27"/>
    </row>
    <row r="38" spans="1:14" s="71" customFormat="1" ht="15" customHeight="1" thickTop="1" x14ac:dyDescent="0.25">
      <c r="A38" s="42"/>
      <c r="B38" s="42"/>
      <c r="C38" s="7"/>
      <c r="D38" s="7"/>
      <c r="E38" s="7"/>
      <c r="F38" s="7"/>
      <c r="G38" s="7"/>
      <c r="H38" s="7"/>
      <c r="I38" s="7"/>
      <c r="J38" s="7"/>
      <c r="K38" s="7"/>
      <c r="L38" s="7"/>
      <c r="M38" s="5"/>
    </row>
    <row r="39" spans="1:14" ht="15" customHeight="1" x14ac:dyDescent="0.25">
      <c r="A39" s="110"/>
      <c r="B39" s="106"/>
      <c r="C39" s="106"/>
      <c r="D39" s="106"/>
      <c r="E39" s="106"/>
      <c r="F39" s="106"/>
      <c r="G39" s="106"/>
      <c r="H39" s="106"/>
      <c r="I39" s="106"/>
      <c r="J39" s="9"/>
      <c r="K39" s="9"/>
      <c r="L39" s="9"/>
      <c r="M39" s="9"/>
    </row>
    <row r="40" spans="1:14" ht="15" customHeight="1" x14ac:dyDescent="0.25">
      <c r="A40" s="10" t="s">
        <v>188</v>
      </c>
      <c r="B40" s="9"/>
      <c r="C40" s="9"/>
      <c r="D40" s="13"/>
      <c r="E40" s="9"/>
      <c r="F40" s="13"/>
      <c r="G40" s="9"/>
      <c r="H40" s="13"/>
      <c r="I40" s="9"/>
      <c r="J40" s="9"/>
      <c r="K40" s="9"/>
      <c r="L40" s="9"/>
      <c r="M40" s="9"/>
    </row>
    <row r="41" spans="1:14" ht="15" customHeight="1" x14ac:dyDescent="0.25">
      <c r="A41" s="10" t="s">
        <v>176</v>
      </c>
      <c r="B41" s="9"/>
      <c r="C41" s="9"/>
      <c r="D41" s="13"/>
      <c r="E41" s="9"/>
      <c r="F41" s="13"/>
      <c r="G41" s="9"/>
      <c r="H41" s="13"/>
      <c r="I41" s="9"/>
      <c r="J41" s="9"/>
      <c r="K41" s="9"/>
      <c r="L41" s="9"/>
      <c r="M41" s="9"/>
    </row>
  </sheetData>
  <mergeCells count="2">
    <mergeCell ref="A35:B35"/>
    <mergeCell ref="A3:C3"/>
  </mergeCells>
  <pageMargins left="0.7" right="0.7" top="0.75" bottom="0.75" header="0.3" footer="0.3"/>
  <pageSetup orientation="portrait" r:id="rId1"/>
  <ignoredErrors>
    <ignoredError sqref="C7:L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workbookViewId="0">
      <selection activeCell="D15" sqref="D15"/>
    </sheetView>
  </sheetViews>
  <sheetFormatPr defaultRowHeight="15" x14ac:dyDescent="0.25"/>
  <sheetData>
    <row r="2" spans="1:3" ht="15.75" x14ac:dyDescent="0.25">
      <c r="A2" s="79" t="s">
        <v>102</v>
      </c>
      <c r="B2" s="68"/>
      <c r="C2" s="68"/>
    </row>
    <row r="3" spans="1:3" ht="15.75" x14ac:dyDescent="0.25">
      <c r="A3" s="79" t="s">
        <v>100</v>
      </c>
      <c r="B3" s="68"/>
      <c r="C3" s="68"/>
    </row>
    <row r="4" spans="1:3" x14ac:dyDescent="0.25">
      <c r="A4" s="68"/>
      <c r="B4" s="68"/>
      <c r="C4" s="68"/>
    </row>
    <row r="5" spans="1:3" s="71" customFormat="1" x14ac:dyDescent="0.25">
      <c r="A5" s="90" t="s">
        <v>103</v>
      </c>
      <c r="B5" s="97" t="s">
        <v>106</v>
      </c>
    </row>
    <row r="6" spans="1:3" x14ac:dyDescent="0.25">
      <c r="A6" s="77">
        <v>2019</v>
      </c>
      <c r="B6" s="95">
        <v>1.9E-3</v>
      </c>
      <c r="C6" s="68"/>
    </row>
  </sheetData>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 1</vt:lpstr>
      <vt:lpstr> I 2, 10</vt:lpstr>
      <vt:lpstr>I 3</vt:lpstr>
      <vt:lpstr>I 4,12, 23, 48</vt:lpstr>
      <vt:lpstr>I 5, 13, 24</vt:lpstr>
      <vt:lpstr>I 7</vt:lpstr>
      <vt:lpstr>I 8, 47, 49, 50,53</vt:lpstr>
      <vt:lpstr>I 9</vt:lpstr>
      <vt:lpstr>I 11</vt:lpstr>
      <vt:lpstr>I 14</vt:lpstr>
      <vt:lpstr>I 15</vt:lpstr>
      <vt:lpstr>I 16</vt:lpstr>
      <vt:lpstr>I 20</vt:lpstr>
      <vt:lpstr>I 21</vt:lpstr>
      <vt:lpstr> 26</vt:lpstr>
      <vt:lpstr>I 27</vt:lpstr>
      <vt:lpstr>'I 14'!Print_Area</vt:lpstr>
      <vt:lpstr>'I 8, 47, 49, 50,53'!Print_Area</vt:lpstr>
    </vt:vector>
  </TitlesOfParts>
  <Company>CIC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Zavarella.Emilio</dc:creator>
  <cp:lastModifiedBy>Andreas Kurvits</cp:lastModifiedBy>
  <cp:lastPrinted>2019-11-15T15:22:37Z</cp:lastPrinted>
  <dcterms:created xsi:type="dcterms:W3CDTF">2018-11-08T21:05:07Z</dcterms:created>
  <dcterms:modified xsi:type="dcterms:W3CDTF">2020-12-23T14:52:14Z</dcterms:modified>
</cp:coreProperties>
</file>